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05" windowWidth="27795" windowHeight="11580"/>
  </bookViews>
  <sheets>
    <sheet name="co2_annmean_mlo" sheetId="1" r:id="rId1"/>
  </sheets>
  <calcPr calcId="145621"/>
</workbook>
</file>

<file path=xl/calcChain.xml><?xml version="1.0" encoding="utf-8"?>
<calcChain xmlns="http://schemas.openxmlformats.org/spreadsheetml/2006/main">
  <c r="C67" i="1" l="1"/>
  <c r="F67" i="1" s="1"/>
  <c r="C5" i="1"/>
  <c r="D5" i="1" s="1"/>
  <c r="C6" i="1"/>
  <c r="E6" i="1" s="1"/>
  <c r="C7" i="1"/>
  <c r="F7" i="1" s="1"/>
  <c r="C8" i="1"/>
  <c r="F8" i="1" s="1"/>
  <c r="C9" i="1"/>
  <c r="E9" i="1" s="1"/>
  <c r="C10" i="1"/>
  <c r="E10" i="1" s="1"/>
  <c r="C11" i="1"/>
  <c r="F11" i="1" s="1"/>
  <c r="C12" i="1"/>
  <c r="F12" i="1" s="1"/>
  <c r="C13" i="1"/>
  <c r="E13" i="1" s="1"/>
  <c r="C14" i="1"/>
  <c r="E14" i="1" s="1"/>
  <c r="C15" i="1"/>
  <c r="F15" i="1" s="1"/>
  <c r="C16" i="1"/>
  <c r="F16" i="1" s="1"/>
  <c r="C17" i="1"/>
  <c r="E17" i="1" s="1"/>
  <c r="C18" i="1"/>
  <c r="E18" i="1" s="1"/>
  <c r="C19" i="1"/>
  <c r="F19" i="1" s="1"/>
  <c r="C20" i="1"/>
  <c r="F20" i="1" s="1"/>
  <c r="C21" i="1"/>
  <c r="E21" i="1" s="1"/>
  <c r="C22" i="1"/>
  <c r="E22" i="1" s="1"/>
  <c r="C23" i="1"/>
  <c r="F23" i="1" s="1"/>
  <c r="C24" i="1"/>
  <c r="F24" i="1" s="1"/>
  <c r="C25" i="1"/>
  <c r="E25" i="1" s="1"/>
  <c r="C26" i="1"/>
  <c r="E26" i="1" s="1"/>
  <c r="C27" i="1"/>
  <c r="F27" i="1" s="1"/>
  <c r="C28" i="1"/>
  <c r="F28" i="1" s="1"/>
  <c r="C29" i="1"/>
  <c r="E29" i="1" s="1"/>
  <c r="C30" i="1"/>
  <c r="E30" i="1" s="1"/>
  <c r="C31" i="1"/>
  <c r="F31" i="1" s="1"/>
  <c r="C32" i="1"/>
  <c r="F32" i="1" s="1"/>
  <c r="C33" i="1"/>
  <c r="E33" i="1" s="1"/>
  <c r="C34" i="1"/>
  <c r="E34" i="1" s="1"/>
  <c r="C35" i="1"/>
  <c r="F35" i="1" s="1"/>
  <c r="C36" i="1"/>
  <c r="F36" i="1" s="1"/>
  <c r="C37" i="1"/>
  <c r="E37" i="1" s="1"/>
  <c r="C38" i="1"/>
  <c r="E38" i="1" s="1"/>
  <c r="C39" i="1"/>
  <c r="F39" i="1" s="1"/>
  <c r="C40" i="1"/>
  <c r="F40" i="1" s="1"/>
  <c r="C41" i="1"/>
  <c r="E41" i="1" s="1"/>
  <c r="C42" i="1"/>
  <c r="E42" i="1" s="1"/>
  <c r="C43" i="1"/>
  <c r="F43" i="1" s="1"/>
  <c r="C44" i="1"/>
  <c r="F44" i="1" s="1"/>
  <c r="C45" i="1"/>
  <c r="E45" i="1" s="1"/>
  <c r="C46" i="1"/>
  <c r="E46" i="1" s="1"/>
  <c r="C47" i="1"/>
  <c r="F47" i="1" s="1"/>
  <c r="C48" i="1"/>
  <c r="F48" i="1" s="1"/>
  <c r="C49" i="1"/>
  <c r="E49" i="1" s="1"/>
  <c r="C50" i="1"/>
  <c r="E50" i="1" s="1"/>
  <c r="C51" i="1"/>
  <c r="F51" i="1" s="1"/>
  <c r="C52" i="1"/>
  <c r="F52" i="1" s="1"/>
  <c r="C53" i="1"/>
  <c r="E53" i="1" s="1"/>
  <c r="C54" i="1"/>
  <c r="E54" i="1" s="1"/>
  <c r="C55" i="1"/>
  <c r="F55" i="1" s="1"/>
  <c r="C56" i="1"/>
  <c r="F56" i="1" s="1"/>
  <c r="C57" i="1"/>
  <c r="E57" i="1" s="1"/>
  <c r="C58" i="1"/>
  <c r="E58" i="1" s="1"/>
  <c r="C59" i="1"/>
  <c r="F59" i="1" s="1"/>
  <c r="C60" i="1"/>
  <c r="F60" i="1" s="1"/>
  <c r="C61" i="1"/>
  <c r="E61" i="1" s="1"/>
  <c r="C62" i="1"/>
  <c r="E62" i="1" s="1"/>
  <c r="C63" i="1"/>
  <c r="F63" i="1" s="1"/>
  <c r="C64" i="1"/>
  <c r="F64" i="1" s="1"/>
  <c r="C65" i="1"/>
  <c r="E65" i="1" s="1"/>
  <c r="C66" i="1"/>
  <c r="E66" i="1" s="1"/>
  <c r="C4" i="1"/>
  <c r="D66" i="1" l="1"/>
  <c r="D62" i="1"/>
  <c r="D58" i="1"/>
  <c r="D54" i="1"/>
  <c r="D50" i="1"/>
  <c r="D46" i="1"/>
  <c r="D42" i="1"/>
  <c r="D38" i="1"/>
  <c r="D34" i="1"/>
  <c r="D30" i="1"/>
  <c r="D26" i="1"/>
  <c r="D22" i="1"/>
  <c r="D18" i="1"/>
  <c r="D14" i="1"/>
  <c r="D10" i="1"/>
  <c r="D6" i="1"/>
  <c r="E64" i="1"/>
  <c r="E60" i="1"/>
  <c r="E56" i="1"/>
  <c r="E52" i="1"/>
  <c r="E48" i="1"/>
  <c r="E44" i="1"/>
  <c r="E40" i="1"/>
  <c r="E36" i="1"/>
  <c r="E32" i="1"/>
  <c r="E28" i="1"/>
  <c r="E24" i="1"/>
  <c r="E20" i="1"/>
  <c r="E16" i="1"/>
  <c r="E12" i="1"/>
  <c r="E8" i="1"/>
  <c r="F66" i="1"/>
  <c r="F62" i="1"/>
  <c r="F58" i="1"/>
  <c r="F54" i="1"/>
  <c r="F50" i="1"/>
  <c r="F46" i="1"/>
  <c r="F42" i="1"/>
  <c r="F38" i="1"/>
  <c r="F34" i="1"/>
  <c r="F30" i="1"/>
  <c r="F26" i="1"/>
  <c r="F22" i="1"/>
  <c r="F18" i="1"/>
  <c r="F14" i="1"/>
  <c r="F10" i="1"/>
  <c r="D65" i="1"/>
  <c r="D61" i="1"/>
  <c r="D57" i="1"/>
  <c r="D53" i="1"/>
  <c r="D49" i="1"/>
  <c r="D45" i="1"/>
  <c r="D41" i="1"/>
  <c r="D37" i="1"/>
  <c r="D33" i="1"/>
  <c r="D29" i="1"/>
  <c r="D25" i="1"/>
  <c r="D21" i="1"/>
  <c r="D17" i="1"/>
  <c r="D13" i="1"/>
  <c r="D9" i="1"/>
  <c r="E67" i="1"/>
  <c r="E63" i="1"/>
  <c r="E59" i="1"/>
  <c r="E55" i="1"/>
  <c r="E51" i="1"/>
  <c r="E47" i="1"/>
  <c r="E43" i="1"/>
  <c r="E39" i="1"/>
  <c r="E35" i="1"/>
  <c r="E31" i="1"/>
  <c r="E27" i="1"/>
  <c r="E23" i="1"/>
  <c r="E19" i="1"/>
  <c r="E15" i="1"/>
  <c r="E11" i="1"/>
  <c r="E7" i="1"/>
  <c r="F65" i="1"/>
  <c r="F61" i="1"/>
  <c r="F57" i="1"/>
  <c r="F53" i="1"/>
  <c r="F49" i="1"/>
  <c r="F45" i="1"/>
  <c r="F41" i="1"/>
  <c r="F37" i="1"/>
  <c r="F33" i="1"/>
  <c r="F29" i="1"/>
  <c r="F25" i="1"/>
  <c r="F21" i="1"/>
  <c r="F17" i="1"/>
  <c r="F13" i="1"/>
  <c r="F9" i="1"/>
  <c r="D64" i="1"/>
  <c r="D60" i="1"/>
  <c r="D56" i="1"/>
  <c r="D52" i="1"/>
  <c r="D48" i="1"/>
  <c r="D44" i="1"/>
  <c r="D40" i="1"/>
  <c r="D36" i="1"/>
  <c r="D32" i="1"/>
  <c r="D28" i="1"/>
  <c r="D24" i="1"/>
  <c r="D20" i="1"/>
  <c r="D16" i="1"/>
  <c r="D12" i="1"/>
  <c r="D8" i="1"/>
  <c r="D67" i="1"/>
  <c r="D63" i="1"/>
  <c r="D59" i="1"/>
  <c r="D55" i="1"/>
  <c r="D51" i="1"/>
  <c r="D47" i="1"/>
  <c r="D43" i="1"/>
  <c r="D39" i="1"/>
  <c r="D35" i="1"/>
  <c r="D31" i="1"/>
  <c r="D27" i="1"/>
  <c r="D23" i="1"/>
  <c r="D19" i="1"/>
  <c r="D15" i="1"/>
  <c r="D11" i="1"/>
  <c r="D7" i="1"/>
</calcChain>
</file>

<file path=xl/sharedStrings.xml><?xml version="1.0" encoding="utf-8"?>
<sst xmlns="http://schemas.openxmlformats.org/spreadsheetml/2006/main" count="19" uniqueCount="19">
  <si>
    <t>year</t>
  </si>
  <si>
    <t>mean</t>
  </si>
  <si>
    <t xml:space="preserve"> 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</si>
  <si>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</si>
  <si>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</si>
  <si>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</si>
  <si>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</si>
  <si>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</si>
  <si>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</si>
  <si>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</si>
  <si>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</si>
  <si>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</si>
  <si>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</si>
  <si>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</si>
  <si>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1Qavg</t>
  </si>
  <si>
    <t>MLO monthly measured CO2</t>
  </si>
  <si>
    <t>1Qto1Qincrease</t>
  </si>
  <si>
    <t>2yrAvgIncrease</t>
  </si>
  <si>
    <t>3yrAvgIncrease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</si>
</sst>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1">
    <xf numFmtId="0" fontId="0" fillId="0" borderId="0" xfId="0"/>
    <xf numFmtId="0" fontId="16" fillId="0" borderId="0" xfId="0" applyFont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/>
    <xf numFmtId="2" fontId="18" fillId="0" borderId="0" xfId="0" applyNumberFormat="1" applyFont="1"/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8" fillId="0" borderId="10" xfId="0" applyFont="1" applyBorder="1" applyAlignment="1">
      <alignment horizontal="center"/>
    </xf>
    <xf numFmtId="2" fontId="18" fillId="0" borderId="10" xfId="0" applyNumberFormat="1" applyFont="1" applyBorder="1"/>
    <xf numFmtId="0" fontId="0" fillId="0" borderId="11" xfId="0" applyBorder="1" applyAlignment="1">
      <alignment horizontal="center"/>
    </xf>
    <xf numFmtId="0" fontId="0" fillId="0" borderId="11" xfId="0" applyFont="1" applyBorder="1" applyAlignment="1">
      <alignment horizontal="center"/>
    </xf>
    <xf numFmtId="0" fontId="19" fillId="0" borderId="11" xfId="0" applyFont="1" applyBorder="1" applyAlignment="1">
      <alignment horizontal="center"/>
    </xf>
    <xf numFmtId="0" fontId="19" fillId="0" borderId="0" xfId="0" applyFont="1" applyBorder="1" applyAlignment="1">
      <alignment horizontal="center"/>
    </xf>
    <xf numFmtId="164" fontId="0" fillId="0" borderId="0" xfId="0" applyNumberFormat="1"/>
    <xf numFmtId="0" fontId="0" fillId="0" borderId="0" xfId="0" applyFont="1" applyAlignment="1">
      <alignment horizontal="center"/>
    </xf>
    <xf numFmtId="2" fontId="18" fillId="0" borderId="10" xfId="0" applyNumberFormat="1" applyFont="1" applyBorder="1" applyAlignment="1">
      <alignment horizontal="right"/>
    </xf>
    <xf numFmtId="2" fontId="18" fillId="0" borderId="0" xfId="0" applyNumberFormat="1" applyFont="1" applyAlignment="1">
      <alignment horizontal="right"/>
    </xf>
    <xf numFmtId="0" fontId="20" fillId="0" borderId="10" xfId="0" applyFont="1" applyBorder="1" applyAlignment="1">
      <alignment horizontal="center"/>
    </xf>
    <xf numFmtId="0" fontId="20" fillId="0" borderId="0" xfId="0" applyFont="1" applyBorder="1" applyAlignment="1">
      <alignment horizontal="center"/>
    </xf>
    <xf numFmtId="2" fontId="18" fillId="0" borderId="10" xfId="0" applyNumberFormat="1" applyFont="1" applyFill="1" applyBorder="1"/>
    <xf numFmtId="0" fontId="18" fillId="0" borderId="0" xfId="0" applyFo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8"/>
  <sheetViews>
    <sheetView tabSelected="1" topLeftCell="A47" zoomScale="110" zoomScaleNormal="110" workbookViewId="0">
      <selection activeCell="A67" sqref="A67"/>
    </sheetView>
  </sheetViews>
  <sheetFormatPr defaultRowHeight="15" x14ac:dyDescent="0.25"/>
  <cols>
    <col min="1" max="1" width="9.140625" style="2"/>
    <col min="4" max="6" width="16.140625" customWidth="1"/>
  </cols>
  <sheetData>
    <row r="1" spans="1:18" x14ac:dyDescent="0.25">
      <c r="A1" s="9"/>
      <c r="B1" s="6"/>
      <c r="C1" s="6"/>
      <c r="D1" s="12"/>
      <c r="E1" s="12"/>
      <c r="F1" s="12"/>
      <c r="G1" s="17" t="s">
        <v>15</v>
      </c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</row>
    <row r="2" spans="1:18" s="1" customFormat="1" x14ac:dyDescent="0.25">
      <c r="A2" s="11" t="s">
        <v>0</v>
      </c>
      <c r="B2" s="6" t="s">
        <v>1</v>
      </c>
      <c r="C2" s="6" t="s">
        <v>14</v>
      </c>
      <c r="D2" s="6" t="s">
        <v>16</v>
      </c>
      <c r="E2" s="6" t="s">
        <v>17</v>
      </c>
      <c r="F2" s="6" t="s">
        <v>18</v>
      </c>
      <c r="G2" s="7" t="s">
        <v>2</v>
      </c>
      <c r="H2" s="5" t="s">
        <v>3</v>
      </c>
      <c r="I2" s="5" t="s">
        <v>4</v>
      </c>
      <c r="J2" s="5" t="s">
        <v>5</v>
      </c>
      <c r="K2" s="5" t="s">
        <v>6</v>
      </c>
      <c r="L2" s="5" t="s">
        <v>7</v>
      </c>
      <c r="M2" s="5" t="s">
        <v>8</v>
      </c>
      <c r="N2" s="5" t="s">
        <v>9</v>
      </c>
      <c r="O2" s="5" t="s">
        <v>10</v>
      </c>
      <c r="P2" s="5" t="s">
        <v>11</v>
      </c>
      <c r="Q2" s="5" t="s">
        <v>12</v>
      </c>
      <c r="R2" s="5" t="s">
        <v>13</v>
      </c>
    </row>
    <row r="3" spans="1:18" s="14" customFormat="1" x14ac:dyDescent="0.25">
      <c r="A3" s="10">
        <v>1958</v>
      </c>
      <c r="G3" s="15"/>
      <c r="H3" s="16"/>
      <c r="I3" s="16">
        <v>315.7</v>
      </c>
      <c r="J3" s="16">
        <v>317.45</v>
      </c>
      <c r="K3" s="16">
        <v>317.51</v>
      </c>
      <c r="L3" s="16">
        <v>317.24</v>
      </c>
      <c r="M3" s="16">
        <v>315.86</v>
      </c>
      <c r="N3" s="16">
        <v>314.93</v>
      </c>
      <c r="O3" s="16">
        <v>313.2</v>
      </c>
      <c r="P3" s="16">
        <v>312.43</v>
      </c>
      <c r="Q3" s="16">
        <v>313.33</v>
      </c>
      <c r="R3" s="16">
        <v>314.67</v>
      </c>
    </row>
    <row r="4" spans="1:18" x14ac:dyDescent="0.25">
      <c r="A4" s="9">
        <v>1959</v>
      </c>
      <c r="B4" s="3">
        <v>315.98</v>
      </c>
      <c r="C4" s="13">
        <f>AVERAGE(G4:I4)</f>
        <v>316.23666666666662</v>
      </c>
      <c r="D4" s="3"/>
      <c r="E4" s="3"/>
      <c r="F4" s="3"/>
      <c r="G4" s="8">
        <v>315.58</v>
      </c>
      <c r="H4" s="4">
        <v>316.48</v>
      </c>
      <c r="I4" s="4">
        <v>316.64999999999998</v>
      </c>
      <c r="J4" s="4">
        <v>317.72000000000003</v>
      </c>
      <c r="K4" s="4">
        <v>318.29000000000002</v>
      </c>
      <c r="L4" s="4">
        <v>318.14999999999998</v>
      </c>
      <c r="M4" s="4">
        <v>316.54000000000002</v>
      </c>
      <c r="N4" s="4">
        <v>314.8</v>
      </c>
      <c r="O4" s="4">
        <v>313.83999999999997</v>
      </c>
      <c r="P4" s="4">
        <v>313.33</v>
      </c>
      <c r="Q4" s="4">
        <v>314.81</v>
      </c>
      <c r="R4" s="4">
        <v>315.58</v>
      </c>
    </row>
    <row r="5" spans="1:18" x14ac:dyDescent="0.25">
      <c r="A5" s="9">
        <v>1960</v>
      </c>
      <c r="B5" s="3">
        <v>316.91000000000003</v>
      </c>
      <c r="C5" s="13">
        <f t="shared" ref="C5:C67" si="0">AVERAGE(G5:I5)</f>
        <v>316.99666666666667</v>
      </c>
      <c r="D5" s="13">
        <f>(C5-C4)</f>
        <v>0.76000000000004775</v>
      </c>
      <c r="E5" s="13"/>
      <c r="F5" s="13"/>
      <c r="G5" s="8">
        <v>316.43</v>
      </c>
      <c r="H5" s="4">
        <v>316.98</v>
      </c>
      <c r="I5" s="4">
        <v>317.58</v>
      </c>
      <c r="J5" s="4">
        <v>319.02999999999997</v>
      </c>
      <c r="K5" s="4">
        <v>320.04000000000002</v>
      </c>
      <c r="L5" s="4">
        <v>319.58999999999997</v>
      </c>
      <c r="M5" s="4">
        <v>318.18</v>
      </c>
      <c r="N5" s="4">
        <v>315.89999999999998</v>
      </c>
      <c r="O5" s="4">
        <v>314.17</v>
      </c>
      <c r="P5" s="4">
        <v>313.83</v>
      </c>
      <c r="Q5" s="4">
        <v>315</v>
      </c>
      <c r="R5" s="4">
        <v>316.19</v>
      </c>
    </row>
    <row r="6" spans="1:18" x14ac:dyDescent="0.25">
      <c r="A6" s="9">
        <v>1961</v>
      </c>
      <c r="B6" s="3">
        <v>317.64</v>
      </c>
      <c r="C6" s="13">
        <f t="shared" si="0"/>
        <v>317.70999999999998</v>
      </c>
      <c r="D6" s="13">
        <f t="shared" ref="D6:D67" si="1">(C6-C5)</f>
        <v>0.71333333333330984</v>
      </c>
      <c r="E6" s="13">
        <f>(C6-C4)/2</f>
        <v>0.73666666666667879</v>
      </c>
      <c r="F6" s="13"/>
      <c r="G6" s="8">
        <v>316.89</v>
      </c>
      <c r="H6" s="4">
        <v>317.7</v>
      </c>
      <c r="I6" s="4">
        <v>318.54000000000002</v>
      </c>
      <c r="J6" s="4">
        <v>319.48</v>
      </c>
      <c r="K6" s="4">
        <v>320.58</v>
      </c>
      <c r="L6" s="4">
        <v>319.77</v>
      </c>
      <c r="M6" s="4">
        <v>318.57</v>
      </c>
      <c r="N6" s="4">
        <v>316.79000000000002</v>
      </c>
      <c r="O6" s="4">
        <v>314.99</v>
      </c>
      <c r="P6" s="4">
        <v>315.31</v>
      </c>
      <c r="Q6" s="4">
        <v>316.10000000000002</v>
      </c>
      <c r="R6" s="4">
        <v>317.01</v>
      </c>
    </row>
    <row r="7" spans="1:18" x14ac:dyDescent="0.25">
      <c r="A7" s="9">
        <v>1962</v>
      </c>
      <c r="B7" s="3">
        <v>318.45</v>
      </c>
      <c r="C7" s="13">
        <f t="shared" si="0"/>
        <v>318.72333333333336</v>
      </c>
      <c r="D7" s="13">
        <f t="shared" si="1"/>
        <v>1.0133333333333781</v>
      </c>
      <c r="E7" s="13">
        <f t="shared" ref="E7:E67" si="2">(C7-C5)/2</f>
        <v>0.86333333333334394</v>
      </c>
      <c r="F7" s="13">
        <f>(C7-C4)/3</f>
        <v>0.82888888888891188</v>
      </c>
      <c r="G7" s="8">
        <v>317.94</v>
      </c>
      <c r="H7" s="4">
        <v>318.55</v>
      </c>
      <c r="I7" s="4">
        <v>319.68</v>
      </c>
      <c r="J7" s="4">
        <v>320.57</v>
      </c>
      <c r="K7" s="4">
        <v>321.02</v>
      </c>
      <c r="L7" s="4">
        <v>320.62</v>
      </c>
      <c r="M7" s="4">
        <v>319.61</v>
      </c>
      <c r="N7" s="4">
        <v>317.39999999999998</v>
      </c>
      <c r="O7" s="4">
        <v>316.25</v>
      </c>
      <c r="P7" s="4">
        <v>315.42</v>
      </c>
      <c r="Q7" s="4">
        <v>316.69</v>
      </c>
      <c r="R7" s="4">
        <v>317.7</v>
      </c>
    </row>
    <row r="8" spans="1:18" x14ac:dyDescent="0.25">
      <c r="A8" s="9">
        <v>1963</v>
      </c>
      <c r="B8" s="3">
        <v>318.99</v>
      </c>
      <c r="C8" s="13">
        <f t="shared" si="0"/>
        <v>319.2233333333333</v>
      </c>
      <c r="D8" s="13">
        <f t="shared" si="1"/>
        <v>0.49999999999994316</v>
      </c>
      <c r="E8" s="13">
        <f t="shared" si="2"/>
        <v>0.7566666666666606</v>
      </c>
      <c r="F8" s="13">
        <f t="shared" ref="F8:F67" si="3">(C8-C5)/3</f>
        <v>0.74222222222221035</v>
      </c>
      <c r="G8" s="8">
        <v>318.74</v>
      </c>
      <c r="H8" s="4">
        <v>319.07</v>
      </c>
      <c r="I8" s="4">
        <v>319.86</v>
      </c>
      <c r="J8" s="4">
        <v>321.38</v>
      </c>
      <c r="K8" s="4">
        <v>322.25</v>
      </c>
      <c r="L8" s="4">
        <v>321.48</v>
      </c>
      <c r="M8" s="4">
        <v>319.74</v>
      </c>
      <c r="N8" s="4">
        <v>317.77</v>
      </c>
      <c r="O8" s="4">
        <v>316.20999999999998</v>
      </c>
      <c r="P8" s="4">
        <v>315.99</v>
      </c>
      <c r="Q8" s="4">
        <v>317.07</v>
      </c>
      <c r="R8" s="4">
        <v>318.35000000000002</v>
      </c>
    </row>
    <row r="9" spans="1:18" x14ac:dyDescent="0.25">
      <c r="A9" s="9">
        <v>1964</v>
      </c>
      <c r="B9" s="3">
        <v>319.62</v>
      </c>
      <c r="C9" s="13">
        <f t="shared" si="0"/>
        <v>320.10666666666663</v>
      </c>
      <c r="D9" s="13">
        <f t="shared" si="1"/>
        <v>0.88333333333332575</v>
      </c>
      <c r="E9" s="13">
        <f t="shared" si="2"/>
        <v>0.69166666666663446</v>
      </c>
      <c r="F9" s="13">
        <f t="shared" si="3"/>
        <v>0.79888888888888232</v>
      </c>
      <c r="G9" s="8">
        <v>319.57</v>
      </c>
      <c r="H9" s="4">
        <v>320.01</v>
      </c>
      <c r="I9" s="4">
        <v>320.74</v>
      </c>
      <c r="J9" s="4">
        <v>321.83999999999997</v>
      </c>
      <c r="K9" s="4">
        <v>322.26</v>
      </c>
      <c r="L9" s="4">
        <v>321.89</v>
      </c>
      <c r="M9" s="4">
        <v>320.44</v>
      </c>
      <c r="N9" s="4">
        <v>318.69</v>
      </c>
      <c r="O9" s="4">
        <v>316.7</v>
      </c>
      <c r="P9" s="4">
        <v>316.87</v>
      </c>
      <c r="Q9" s="4">
        <v>317.68</v>
      </c>
      <c r="R9" s="4">
        <v>318.70999999999998</v>
      </c>
    </row>
    <row r="10" spans="1:18" x14ac:dyDescent="0.25">
      <c r="A10" s="9">
        <v>1965</v>
      </c>
      <c r="B10" s="3">
        <v>320.04000000000002</v>
      </c>
      <c r="C10" s="13">
        <f t="shared" si="0"/>
        <v>320.25666666666666</v>
      </c>
      <c r="D10" s="13">
        <f t="shared" si="1"/>
        <v>0.15000000000003411</v>
      </c>
      <c r="E10" s="13">
        <f t="shared" si="2"/>
        <v>0.51666666666667993</v>
      </c>
      <c r="F10" s="13">
        <f t="shared" si="3"/>
        <v>0.51111111111110097</v>
      </c>
      <c r="G10" s="8">
        <v>319.44</v>
      </c>
      <c r="H10" s="4">
        <v>320.44</v>
      </c>
      <c r="I10" s="4">
        <v>320.89</v>
      </c>
      <c r="J10" s="4">
        <v>322.14</v>
      </c>
      <c r="K10" s="4">
        <v>322.17</v>
      </c>
      <c r="L10" s="4">
        <v>321.87</v>
      </c>
      <c r="M10" s="4">
        <v>321.20999999999998</v>
      </c>
      <c r="N10" s="4">
        <v>318.87</v>
      </c>
      <c r="O10" s="4">
        <v>317.81</v>
      </c>
      <c r="P10" s="4">
        <v>317.3</v>
      </c>
      <c r="Q10" s="4">
        <v>318.87</v>
      </c>
      <c r="R10" s="4">
        <v>319.42</v>
      </c>
    </row>
    <row r="11" spans="1:18" x14ac:dyDescent="0.25">
      <c r="A11" s="9">
        <v>1966</v>
      </c>
      <c r="B11" s="3">
        <v>321.37</v>
      </c>
      <c r="C11" s="13">
        <f t="shared" si="0"/>
        <v>321.53666666666669</v>
      </c>
      <c r="D11" s="13">
        <f t="shared" si="1"/>
        <v>1.2800000000000296</v>
      </c>
      <c r="E11" s="13">
        <f t="shared" si="2"/>
        <v>0.71500000000003183</v>
      </c>
      <c r="F11" s="13">
        <f t="shared" si="3"/>
        <v>0.77111111111112984</v>
      </c>
      <c r="G11" s="8">
        <v>320.62</v>
      </c>
      <c r="H11" s="4">
        <v>321.60000000000002</v>
      </c>
      <c r="I11" s="4">
        <v>322.39</v>
      </c>
      <c r="J11" s="4">
        <v>323.7</v>
      </c>
      <c r="K11" s="4">
        <v>324.08</v>
      </c>
      <c r="L11" s="4">
        <v>323.75</v>
      </c>
      <c r="M11" s="4">
        <v>322.38</v>
      </c>
      <c r="N11" s="4">
        <v>320.36</v>
      </c>
      <c r="O11" s="4">
        <v>318.64</v>
      </c>
      <c r="P11" s="4">
        <v>318.10000000000002</v>
      </c>
      <c r="Q11" s="4">
        <v>319.77999999999997</v>
      </c>
      <c r="R11" s="4">
        <v>321.02999999999997</v>
      </c>
    </row>
    <row r="12" spans="1:18" x14ac:dyDescent="0.25">
      <c r="A12" s="9">
        <v>1967</v>
      </c>
      <c r="B12" s="3">
        <v>322.18</v>
      </c>
      <c r="C12" s="13">
        <f t="shared" si="0"/>
        <v>322.62333333333328</v>
      </c>
      <c r="D12" s="13">
        <f t="shared" si="1"/>
        <v>1.0866666666665878</v>
      </c>
      <c r="E12" s="13">
        <f t="shared" si="2"/>
        <v>1.1833333333333087</v>
      </c>
      <c r="F12" s="13">
        <f t="shared" si="3"/>
        <v>0.8388888888888838</v>
      </c>
      <c r="G12" s="8">
        <v>322.33</v>
      </c>
      <c r="H12" s="4">
        <v>322.5</v>
      </c>
      <c r="I12" s="4">
        <v>323.04000000000002</v>
      </c>
      <c r="J12" s="4">
        <v>324.42</v>
      </c>
      <c r="K12" s="4">
        <v>325</v>
      </c>
      <c r="L12" s="4">
        <v>324.08999999999997</v>
      </c>
      <c r="M12" s="4">
        <v>322.54000000000002</v>
      </c>
      <c r="N12" s="4">
        <v>320.92</v>
      </c>
      <c r="O12" s="4">
        <v>319.25</v>
      </c>
      <c r="P12" s="4">
        <v>319.39</v>
      </c>
      <c r="Q12" s="4">
        <v>320.73</v>
      </c>
      <c r="R12" s="4">
        <v>321.95999999999998</v>
      </c>
    </row>
    <row r="13" spans="1:18" x14ac:dyDescent="0.25">
      <c r="A13" s="9">
        <v>1968</v>
      </c>
      <c r="B13" s="3">
        <v>323.05</v>
      </c>
      <c r="C13" s="13">
        <f t="shared" si="0"/>
        <v>323.20333333333332</v>
      </c>
      <c r="D13" s="13">
        <f t="shared" si="1"/>
        <v>0.58000000000004093</v>
      </c>
      <c r="E13" s="13">
        <f t="shared" si="2"/>
        <v>0.83333333333331439</v>
      </c>
      <c r="F13" s="13">
        <f t="shared" si="3"/>
        <v>0.98222222222221944</v>
      </c>
      <c r="G13" s="8">
        <v>322.57</v>
      </c>
      <c r="H13" s="4">
        <v>323.14999999999998</v>
      </c>
      <c r="I13" s="4">
        <v>323.89</v>
      </c>
      <c r="J13" s="4">
        <v>325.02</v>
      </c>
      <c r="K13" s="4">
        <v>325.57</v>
      </c>
      <c r="L13" s="4">
        <v>325.36</v>
      </c>
      <c r="M13" s="4">
        <v>324.14</v>
      </c>
      <c r="N13" s="4">
        <v>322.11</v>
      </c>
      <c r="O13" s="4">
        <v>320.33</v>
      </c>
      <c r="P13" s="4">
        <v>320.25</v>
      </c>
      <c r="Q13" s="4">
        <v>321.32</v>
      </c>
      <c r="R13" s="4">
        <v>322.89</v>
      </c>
    </row>
    <row r="14" spans="1:18" x14ac:dyDescent="0.25">
      <c r="A14" s="9">
        <v>1969</v>
      </c>
      <c r="B14" s="3">
        <v>324.62</v>
      </c>
      <c r="C14" s="13">
        <f t="shared" si="0"/>
        <v>324.68333333333334</v>
      </c>
      <c r="D14" s="13">
        <f t="shared" si="1"/>
        <v>1.4800000000000182</v>
      </c>
      <c r="E14" s="13">
        <f t="shared" si="2"/>
        <v>1.0300000000000296</v>
      </c>
      <c r="F14" s="13">
        <f t="shared" si="3"/>
        <v>1.0488888888888823</v>
      </c>
      <c r="G14" s="8">
        <v>324</v>
      </c>
      <c r="H14" s="4">
        <v>324.42</v>
      </c>
      <c r="I14" s="4">
        <v>325.63</v>
      </c>
      <c r="J14" s="4">
        <v>326.66000000000003</v>
      </c>
      <c r="K14" s="4">
        <v>327.38</v>
      </c>
      <c r="L14" s="4">
        <v>326.70999999999998</v>
      </c>
      <c r="M14" s="4">
        <v>325.88</v>
      </c>
      <c r="N14" s="4">
        <v>323.66000000000003</v>
      </c>
      <c r="O14" s="4">
        <v>322.38</v>
      </c>
      <c r="P14" s="4">
        <v>321.77999999999997</v>
      </c>
      <c r="Q14" s="4">
        <v>322.86</v>
      </c>
      <c r="R14" s="4">
        <v>324.12</v>
      </c>
    </row>
    <row r="15" spans="1:18" x14ac:dyDescent="0.25">
      <c r="A15" s="9">
        <v>1970</v>
      </c>
      <c r="B15" s="3">
        <v>325.68</v>
      </c>
      <c r="C15" s="13">
        <f t="shared" si="0"/>
        <v>325.99</v>
      </c>
      <c r="D15" s="13">
        <f t="shared" si="1"/>
        <v>1.306666666666672</v>
      </c>
      <c r="E15" s="13">
        <f t="shared" si="2"/>
        <v>1.3933333333333451</v>
      </c>
      <c r="F15" s="13">
        <f t="shared" si="3"/>
        <v>1.1222222222222438</v>
      </c>
      <c r="G15" s="8">
        <v>325.06</v>
      </c>
      <c r="H15" s="4">
        <v>325.98</v>
      </c>
      <c r="I15" s="4">
        <v>326.93</v>
      </c>
      <c r="J15" s="4">
        <v>328.13</v>
      </c>
      <c r="K15" s="4">
        <v>328.08</v>
      </c>
      <c r="L15" s="4">
        <v>327.67</v>
      </c>
      <c r="M15" s="4">
        <v>326.33999999999997</v>
      </c>
      <c r="N15" s="4">
        <v>324.69</v>
      </c>
      <c r="O15" s="4">
        <v>323.10000000000002</v>
      </c>
      <c r="P15" s="4">
        <v>323.06</v>
      </c>
      <c r="Q15" s="4">
        <v>324.01</v>
      </c>
      <c r="R15" s="4">
        <v>325.13</v>
      </c>
    </row>
    <row r="16" spans="1:18" x14ac:dyDescent="0.25">
      <c r="A16" s="9">
        <v>1971</v>
      </c>
      <c r="B16" s="3">
        <v>326.32</v>
      </c>
      <c r="C16" s="13">
        <f t="shared" si="0"/>
        <v>326.67333333333335</v>
      </c>
      <c r="D16" s="13">
        <f t="shared" si="1"/>
        <v>0.68333333333333712</v>
      </c>
      <c r="E16" s="13">
        <f t="shared" si="2"/>
        <v>0.99500000000000455</v>
      </c>
      <c r="F16" s="13">
        <f t="shared" si="3"/>
        <v>1.1566666666666758</v>
      </c>
      <c r="G16" s="8">
        <v>326.17</v>
      </c>
      <c r="H16" s="4">
        <v>326.68</v>
      </c>
      <c r="I16" s="4">
        <v>327.17</v>
      </c>
      <c r="J16" s="4">
        <v>327.79</v>
      </c>
      <c r="K16" s="4">
        <v>328.93</v>
      </c>
      <c r="L16" s="4">
        <v>328.57</v>
      </c>
      <c r="M16" s="4">
        <v>327.36</v>
      </c>
      <c r="N16" s="4">
        <v>325.43</v>
      </c>
      <c r="O16" s="4">
        <v>323.36</v>
      </c>
      <c r="P16" s="4">
        <v>323.56</v>
      </c>
      <c r="Q16" s="4">
        <v>324.8</v>
      </c>
      <c r="R16" s="4">
        <v>326.01</v>
      </c>
    </row>
    <row r="17" spans="1:18" x14ac:dyDescent="0.25">
      <c r="A17" s="9">
        <v>1972</v>
      </c>
      <c r="B17" s="3">
        <v>327.45999999999998</v>
      </c>
      <c r="C17" s="13">
        <f t="shared" si="0"/>
        <v>327.38333333333333</v>
      </c>
      <c r="D17" s="13">
        <f t="shared" si="1"/>
        <v>0.70999999999997954</v>
      </c>
      <c r="E17" s="13">
        <f t="shared" si="2"/>
        <v>0.69666666666665833</v>
      </c>
      <c r="F17" s="13">
        <f t="shared" si="3"/>
        <v>0.89999999999999625</v>
      </c>
      <c r="G17" s="8">
        <v>326.77</v>
      </c>
      <c r="H17" s="4">
        <v>327.63</v>
      </c>
      <c r="I17" s="4">
        <v>327.75</v>
      </c>
      <c r="J17" s="4">
        <v>329.72</v>
      </c>
      <c r="K17" s="4">
        <v>330.07</v>
      </c>
      <c r="L17" s="4">
        <v>329.09</v>
      </c>
      <c r="M17" s="4">
        <v>328.04</v>
      </c>
      <c r="N17" s="4">
        <v>326.32</v>
      </c>
      <c r="O17" s="4">
        <v>324.83999999999997</v>
      </c>
      <c r="P17" s="4">
        <v>325.2</v>
      </c>
      <c r="Q17" s="4">
        <v>326.5</v>
      </c>
      <c r="R17" s="4">
        <v>327.55</v>
      </c>
    </row>
    <row r="18" spans="1:18" x14ac:dyDescent="0.25">
      <c r="A18" s="9">
        <v>1973</v>
      </c>
      <c r="B18" s="3">
        <v>329.68</v>
      </c>
      <c r="C18" s="13">
        <f t="shared" si="0"/>
        <v>329.47</v>
      </c>
      <c r="D18" s="13">
        <f t="shared" si="1"/>
        <v>2.0866666666667015</v>
      </c>
      <c r="E18" s="13">
        <f t="shared" si="2"/>
        <v>1.3983333333333405</v>
      </c>
      <c r="F18" s="13">
        <f t="shared" si="3"/>
        <v>1.1600000000000061</v>
      </c>
      <c r="G18" s="8">
        <v>328.55</v>
      </c>
      <c r="H18" s="4">
        <v>329.56</v>
      </c>
      <c r="I18" s="4">
        <v>330.3</v>
      </c>
      <c r="J18" s="4">
        <v>331.5</v>
      </c>
      <c r="K18" s="4">
        <v>332.48</v>
      </c>
      <c r="L18" s="4">
        <v>332.07</v>
      </c>
      <c r="M18" s="4">
        <v>330.87</v>
      </c>
      <c r="N18" s="4">
        <v>329.31</v>
      </c>
      <c r="O18" s="4">
        <v>327.51</v>
      </c>
      <c r="P18" s="4">
        <v>327.18</v>
      </c>
      <c r="Q18" s="4">
        <v>328.16</v>
      </c>
      <c r="R18" s="4">
        <v>328.64</v>
      </c>
    </row>
    <row r="19" spans="1:18" x14ac:dyDescent="0.25">
      <c r="A19" s="9">
        <v>1974</v>
      </c>
      <c r="B19" s="3">
        <v>330.19</v>
      </c>
      <c r="C19" s="13">
        <f t="shared" si="0"/>
        <v>330.51333333333332</v>
      </c>
      <c r="D19" s="13">
        <f t="shared" si="1"/>
        <v>1.0433333333332939</v>
      </c>
      <c r="E19" s="13">
        <f t="shared" si="2"/>
        <v>1.5649999999999977</v>
      </c>
      <c r="F19" s="13">
        <f t="shared" si="3"/>
        <v>1.2799999999999916</v>
      </c>
      <c r="G19" s="8">
        <v>329.35</v>
      </c>
      <c r="H19" s="4">
        <v>330.71</v>
      </c>
      <c r="I19" s="4">
        <v>331.48</v>
      </c>
      <c r="J19" s="4">
        <v>332.65</v>
      </c>
      <c r="K19" s="4">
        <v>333.19</v>
      </c>
      <c r="L19" s="4">
        <v>332.2</v>
      </c>
      <c r="M19" s="4">
        <v>331.07</v>
      </c>
      <c r="N19" s="4">
        <v>329.15</v>
      </c>
      <c r="O19" s="4">
        <v>327.33</v>
      </c>
      <c r="P19" s="4">
        <v>327.27999999999997</v>
      </c>
      <c r="Q19" s="4">
        <v>328.31</v>
      </c>
      <c r="R19" s="4">
        <v>329.58</v>
      </c>
    </row>
    <row r="20" spans="1:18" x14ac:dyDescent="0.25">
      <c r="A20" s="9">
        <v>1975</v>
      </c>
      <c r="B20" s="3">
        <v>331.13</v>
      </c>
      <c r="C20" s="13">
        <f t="shared" si="0"/>
        <v>331.37666666666672</v>
      </c>
      <c r="D20" s="13">
        <f t="shared" si="1"/>
        <v>0.86333333333340079</v>
      </c>
      <c r="E20" s="13">
        <f t="shared" si="2"/>
        <v>0.95333333333334735</v>
      </c>
      <c r="F20" s="13">
        <f t="shared" si="3"/>
        <v>1.331111111111132</v>
      </c>
      <c r="G20" s="8">
        <v>330.73</v>
      </c>
      <c r="H20" s="4">
        <v>331.46</v>
      </c>
      <c r="I20" s="4">
        <v>331.94</v>
      </c>
      <c r="J20" s="4">
        <v>333.11</v>
      </c>
      <c r="K20" s="4">
        <v>333.95</v>
      </c>
      <c r="L20" s="4">
        <v>333.42</v>
      </c>
      <c r="M20" s="4">
        <v>331.97</v>
      </c>
      <c r="N20" s="4">
        <v>329.95</v>
      </c>
      <c r="O20" s="4">
        <v>328.5</v>
      </c>
      <c r="P20" s="4">
        <v>328.37</v>
      </c>
      <c r="Q20" s="4">
        <v>329.38</v>
      </c>
      <c r="R20" s="4">
        <v>330.78</v>
      </c>
    </row>
    <row r="21" spans="1:18" x14ac:dyDescent="0.25">
      <c r="A21" s="9">
        <v>1976</v>
      </c>
      <c r="B21" s="3">
        <v>332.03</v>
      </c>
      <c r="C21" s="13">
        <f t="shared" si="0"/>
        <v>332.55333333333334</v>
      </c>
      <c r="D21" s="13">
        <f t="shared" si="1"/>
        <v>1.1766666666666197</v>
      </c>
      <c r="E21" s="13">
        <f t="shared" si="2"/>
        <v>1.0200000000000102</v>
      </c>
      <c r="F21" s="13">
        <f t="shared" si="3"/>
        <v>1.0277777777777715</v>
      </c>
      <c r="G21" s="8">
        <v>331.56</v>
      </c>
      <c r="H21" s="4">
        <v>332.74</v>
      </c>
      <c r="I21" s="4">
        <v>333.36</v>
      </c>
      <c r="J21" s="4">
        <v>334.74</v>
      </c>
      <c r="K21" s="4">
        <v>334.72</v>
      </c>
      <c r="L21" s="4">
        <v>333.98</v>
      </c>
      <c r="M21" s="4">
        <v>333.08</v>
      </c>
      <c r="N21" s="4">
        <v>330.68</v>
      </c>
      <c r="O21" s="4">
        <v>328.96</v>
      </c>
      <c r="P21" s="4">
        <v>328.72</v>
      </c>
      <c r="Q21" s="4">
        <v>330.16</v>
      </c>
      <c r="R21" s="4">
        <v>331.62</v>
      </c>
    </row>
    <row r="22" spans="1:18" x14ac:dyDescent="0.25">
      <c r="A22" s="9">
        <v>1977</v>
      </c>
      <c r="B22" s="3">
        <v>333.84</v>
      </c>
      <c r="C22" s="13">
        <f t="shared" si="0"/>
        <v>333.6033333333333</v>
      </c>
      <c r="D22" s="13">
        <f t="shared" si="1"/>
        <v>1.0499999999999545</v>
      </c>
      <c r="E22" s="13">
        <f t="shared" si="2"/>
        <v>1.1133333333332871</v>
      </c>
      <c r="F22" s="13">
        <f t="shared" si="3"/>
        <v>1.0299999999999916</v>
      </c>
      <c r="G22" s="8">
        <v>332.68</v>
      </c>
      <c r="H22" s="4">
        <v>333.17</v>
      </c>
      <c r="I22" s="4">
        <v>334.96</v>
      </c>
      <c r="J22" s="4">
        <v>336.14</v>
      </c>
      <c r="K22" s="4">
        <v>336.93</v>
      </c>
      <c r="L22" s="4">
        <v>336.17</v>
      </c>
      <c r="M22" s="4">
        <v>334.89</v>
      </c>
      <c r="N22" s="4">
        <v>332.56</v>
      </c>
      <c r="O22" s="4">
        <v>331.29</v>
      </c>
      <c r="P22" s="4">
        <v>331.28</v>
      </c>
      <c r="Q22" s="4">
        <v>332.46</v>
      </c>
      <c r="R22" s="4">
        <v>333.6</v>
      </c>
    </row>
    <row r="23" spans="1:18" x14ac:dyDescent="0.25">
      <c r="A23" s="9">
        <v>1978</v>
      </c>
      <c r="B23" s="3">
        <v>335.41</v>
      </c>
      <c r="C23" s="13">
        <f t="shared" si="0"/>
        <v>335.62000000000006</v>
      </c>
      <c r="D23" s="13">
        <f t="shared" si="1"/>
        <v>2.0166666666667652</v>
      </c>
      <c r="E23" s="13">
        <f t="shared" si="2"/>
        <v>1.5333333333333599</v>
      </c>
      <c r="F23" s="13">
        <f t="shared" si="3"/>
        <v>1.4144444444444464</v>
      </c>
      <c r="G23" s="8">
        <v>334.94</v>
      </c>
      <c r="H23" s="4">
        <v>335.26</v>
      </c>
      <c r="I23" s="4">
        <v>336.66</v>
      </c>
      <c r="J23" s="4">
        <v>337.69</v>
      </c>
      <c r="K23" s="4">
        <v>338.02</v>
      </c>
      <c r="L23" s="4">
        <v>338.01</v>
      </c>
      <c r="M23" s="4">
        <v>336.5</v>
      </c>
      <c r="N23" s="4">
        <v>334.42</v>
      </c>
      <c r="O23" s="4">
        <v>332.36</v>
      </c>
      <c r="P23" s="4">
        <v>332.45</v>
      </c>
      <c r="Q23" s="4">
        <v>333.76</v>
      </c>
      <c r="R23" s="4">
        <v>334.91</v>
      </c>
    </row>
    <row r="24" spans="1:18" x14ac:dyDescent="0.25">
      <c r="A24" s="9">
        <v>1979</v>
      </c>
      <c r="B24" s="3">
        <v>336.84</v>
      </c>
      <c r="C24" s="13">
        <f t="shared" si="0"/>
        <v>337.0333333333333</v>
      </c>
      <c r="D24" s="13">
        <f t="shared" si="1"/>
        <v>1.4133333333332416</v>
      </c>
      <c r="E24" s="13">
        <f t="shared" si="2"/>
        <v>1.7150000000000034</v>
      </c>
      <c r="F24" s="13">
        <f t="shared" si="3"/>
        <v>1.4933333333333205</v>
      </c>
      <c r="G24" s="8">
        <v>336.14</v>
      </c>
      <c r="H24" s="4">
        <v>336.69</v>
      </c>
      <c r="I24" s="4">
        <v>338.27</v>
      </c>
      <c r="J24" s="4">
        <v>338.82</v>
      </c>
      <c r="K24" s="4">
        <v>339.24</v>
      </c>
      <c r="L24" s="4">
        <v>339.26</v>
      </c>
      <c r="M24" s="4">
        <v>337.54</v>
      </c>
      <c r="N24" s="4">
        <v>335.72</v>
      </c>
      <c r="O24" s="4">
        <v>333.97</v>
      </c>
      <c r="P24" s="4">
        <v>334.24</v>
      </c>
      <c r="Q24" s="4">
        <v>335.32</v>
      </c>
      <c r="R24" s="4">
        <v>336.82</v>
      </c>
    </row>
    <row r="25" spans="1:18" x14ac:dyDescent="0.25">
      <c r="A25" s="9">
        <v>1980</v>
      </c>
      <c r="B25" s="3">
        <v>338.76</v>
      </c>
      <c r="C25" s="13">
        <f t="shared" si="0"/>
        <v>338.77</v>
      </c>
      <c r="D25" s="13">
        <f t="shared" si="1"/>
        <v>1.7366666666666788</v>
      </c>
      <c r="E25" s="13">
        <f t="shared" si="2"/>
        <v>1.5749999999999602</v>
      </c>
      <c r="F25" s="13">
        <f t="shared" si="3"/>
        <v>1.7222222222222285</v>
      </c>
      <c r="G25" s="8">
        <v>337.9</v>
      </c>
      <c r="H25" s="4">
        <v>338.34</v>
      </c>
      <c r="I25" s="4">
        <v>340.07</v>
      </c>
      <c r="J25" s="4">
        <v>340.93</v>
      </c>
      <c r="K25" s="4">
        <v>341.45</v>
      </c>
      <c r="L25" s="4">
        <v>341.36</v>
      </c>
      <c r="M25" s="4">
        <v>339.45</v>
      </c>
      <c r="N25" s="4">
        <v>337.67</v>
      </c>
      <c r="O25" s="4">
        <v>336.25</v>
      </c>
      <c r="P25" s="4">
        <v>336.14</v>
      </c>
      <c r="Q25" s="4">
        <v>337.3</v>
      </c>
      <c r="R25" s="4">
        <v>338.29</v>
      </c>
    </row>
    <row r="26" spans="1:18" x14ac:dyDescent="0.25">
      <c r="A26" s="9">
        <v>1981</v>
      </c>
      <c r="B26" s="3">
        <v>340.12</v>
      </c>
      <c r="C26" s="13">
        <f t="shared" si="0"/>
        <v>340.49</v>
      </c>
      <c r="D26" s="13">
        <f t="shared" si="1"/>
        <v>1.7200000000000273</v>
      </c>
      <c r="E26" s="13">
        <f t="shared" si="2"/>
        <v>1.728333333333353</v>
      </c>
      <c r="F26" s="13">
        <f t="shared" si="3"/>
        <v>1.623333333333316</v>
      </c>
      <c r="G26" s="8">
        <v>339.29</v>
      </c>
      <c r="H26" s="4">
        <v>340.55</v>
      </c>
      <c r="I26" s="4">
        <v>341.63</v>
      </c>
      <c r="J26" s="4">
        <v>342.6</v>
      </c>
      <c r="K26" s="4">
        <v>343.04</v>
      </c>
      <c r="L26" s="4">
        <v>342.54</v>
      </c>
      <c r="M26" s="4">
        <v>340.82</v>
      </c>
      <c r="N26" s="4">
        <v>338.48</v>
      </c>
      <c r="O26" s="4">
        <v>336.95</v>
      </c>
      <c r="P26" s="4">
        <v>337.05</v>
      </c>
      <c r="Q26" s="4">
        <v>338.57</v>
      </c>
      <c r="R26" s="4">
        <v>339.91</v>
      </c>
    </row>
    <row r="27" spans="1:18" x14ac:dyDescent="0.25">
      <c r="A27" s="9">
        <v>1982</v>
      </c>
      <c r="B27" s="3">
        <v>341.48</v>
      </c>
      <c r="C27" s="13">
        <f t="shared" si="0"/>
        <v>341.82</v>
      </c>
      <c r="D27" s="13">
        <f t="shared" si="1"/>
        <v>1.3299999999999841</v>
      </c>
      <c r="E27" s="13">
        <f t="shared" si="2"/>
        <v>1.5250000000000057</v>
      </c>
      <c r="F27" s="13">
        <f t="shared" si="3"/>
        <v>1.5955555555555634</v>
      </c>
      <c r="G27" s="8">
        <v>340.93</v>
      </c>
      <c r="H27" s="4">
        <v>341.76</v>
      </c>
      <c r="I27" s="4">
        <v>342.77</v>
      </c>
      <c r="J27" s="4">
        <v>343.96</v>
      </c>
      <c r="K27" s="4">
        <v>344.77</v>
      </c>
      <c r="L27" s="4">
        <v>343.88</v>
      </c>
      <c r="M27" s="4">
        <v>342.42</v>
      </c>
      <c r="N27" s="4">
        <v>340.24</v>
      </c>
      <c r="O27" s="4">
        <v>338.38</v>
      </c>
      <c r="P27" s="4">
        <v>338.41</v>
      </c>
      <c r="Q27" s="4">
        <v>339.44</v>
      </c>
      <c r="R27" s="4">
        <v>340.78</v>
      </c>
    </row>
    <row r="28" spans="1:18" x14ac:dyDescent="0.25">
      <c r="A28" s="9">
        <v>1983</v>
      </c>
      <c r="B28" s="3">
        <v>343.15</v>
      </c>
      <c r="C28" s="13">
        <f t="shared" si="0"/>
        <v>342.57666666666665</v>
      </c>
      <c r="D28" s="13">
        <f t="shared" si="1"/>
        <v>0.7566666666666606</v>
      </c>
      <c r="E28" s="13">
        <f t="shared" si="2"/>
        <v>1.0433333333333223</v>
      </c>
      <c r="F28" s="13">
        <f t="shared" si="3"/>
        <v>1.2688888888888907</v>
      </c>
      <c r="G28" s="8">
        <v>341.57</v>
      </c>
      <c r="H28" s="4">
        <v>342.79</v>
      </c>
      <c r="I28" s="4">
        <v>343.37</v>
      </c>
      <c r="J28" s="4">
        <v>345.4</v>
      </c>
      <c r="K28" s="4">
        <v>346.14</v>
      </c>
      <c r="L28" s="4">
        <v>345.76</v>
      </c>
      <c r="M28" s="4">
        <v>344.32</v>
      </c>
      <c r="N28" s="4">
        <v>342.51</v>
      </c>
      <c r="O28" s="4">
        <v>340.46</v>
      </c>
      <c r="P28" s="4">
        <v>340.53</v>
      </c>
      <c r="Q28" s="4">
        <v>341.79</v>
      </c>
      <c r="R28" s="4">
        <v>343.2</v>
      </c>
    </row>
    <row r="29" spans="1:18" x14ac:dyDescent="0.25">
      <c r="A29" s="9">
        <v>1984</v>
      </c>
      <c r="B29" s="3">
        <v>344.87</v>
      </c>
      <c r="C29" s="13">
        <f t="shared" si="0"/>
        <v>344.93666666666667</v>
      </c>
      <c r="D29" s="13">
        <f t="shared" si="1"/>
        <v>2.3600000000000136</v>
      </c>
      <c r="E29" s="13">
        <f t="shared" si="2"/>
        <v>1.5583333333333371</v>
      </c>
      <c r="F29" s="13">
        <f t="shared" si="3"/>
        <v>1.4822222222222194</v>
      </c>
      <c r="G29" s="8">
        <v>344.21</v>
      </c>
      <c r="H29" s="4">
        <v>344.92</v>
      </c>
      <c r="I29" s="4">
        <v>345.68</v>
      </c>
      <c r="J29" s="4">
        <v>347.37</v>
      </c>
      <c r="K29" s="4">
        <v>347.78</v>
      </c>
      <c r="L29" s="4">
        <v>347.16</v>
      </c>
      <c r="M29" s="4">
        <v>345.79</v>
      </c>
      <c r="N29" s="4">
        <v>343.74</v>
      </c>
      <c r="O29" s="4">
        <v>341.59</v>
      </c>
      <c r="P29" s="4">
        <v>341.86</v>
      </c>
      <c r="Q29" s="4">
        <v>343.31</v>
      </c>
      <c r="R29" s="4">
        <v>345</v>
      </c>
    </row>
    <row r="30" spans="1:18" x14ac:dyDescent="0.25">
      <c r="A30" s="9">
        <v>1985</v>
      </c>
      <c r="B30" s="3">
        <v>346.35</v>
      </c>
      <c r="C30" s="13">
        <f t="shared" si="0"/>
        <v>346.60000000000008</v>
      </c>
      <c r="D30" s="13">
        <f t="shared" si="1"/>
        <v>1.6633333333334122</v>
      </c>
      <c r="E30" s="13">
        <f t="shared" si="2"/>
        <v>2.0116666666667129</v>
      </c>
      <c r="F30" s="13">
        <f t="shared" si="3"/>
        <v>1.5933333333333621</v>
      </c>
      <c r="G30" s="8">
        <v>345.48</v>
      </c>
      <c r="H30" s="4">
        <v>346.41</v>
      </c>
      <c r="I30" s="4">
        <v>347.91</v>
      </c>
      <c r="J30" s="4">
        <v>348.66</v>
      </c>
      <c r="K30" s="4">
        <v>349.28</v>
      </c>
      <c r="L30" s="4">
        <v>348.65</v>
      </c>
      <c r="M30" s="4">
        <v>346.9</v>
      </c>
      <c r="N30" s="4">
        <v>345.26</v>
      </c>
      <c r="O30" s="4">
        <v>343.47</v>
      </c>
      <c r="P30" s="4">
        <v>343.35</v>
      </c>
      <c r="Q30" s="4">
        <v>344.73</v>
      </c>
      <c r="R30" s="4">
        <v>346.12</v>
      </c>
    </row>
    <row r="31" spans="1:18" x14ac:dyDescent="0.25">
      <c r="A31" s="9">
        <v>1986</v>
      </c>
      <c r="B31" s="3">
        <v>347.61</v>
      </c>
      <c r="C31" s="13">
        <f t="shared" si="0"/>
        <v>347.50333333333333</v>
      </c>
      <c r="D31" s="13">
        <f t="shared" si="1"/>
        <v>0.90333333333325072</v>
      </c>
      <c r="E31" s="13">
        <f t="shared" si="2"/>
        <v>1.2833333333333314</v>
      </c>
      <c r="F31" s="13">
        <f t="shared" si="3"/>
        <v>1.6422222222222256</v>
      </c>
      <c r="G31" s="8">
        <v>346.78</v>
      </c>
      <c r="H31" s="4">
        <v>347.48</v>
      </c>
      <c r="I31" s="4">
        <v>348.25</v>
      </c>
      <c r="J31" s="4">
        <v>349.86</v>
      </c>
      <c r="K31" s="4">
        <v>350.52</v>
      </c>
      <c r="L31" s="4">
        <v>349.98</v>
      </c>
      <c r="M31" s="4">
        <v>348.25</v>
      </c>
      <c r="N31" s="4">
        <v>346.17</v>
      </c>
      <c r="O31" s="4">
        <v>345.48</v>
      </c>
      <c r="P31" s="4">
        <v>344.82</v>
      </c>
      <c r="Q31" s="4">
        <v>346.22</v>
      </c>
      <c r="R31" s="4">
        <v>347.49</v>
      </c>
    </row>
    <row r="32" spans="1:18" x14ac:dyDescent="0.25">
      <c r="A32" s="9">
        <v>1987</v>
      </c>
      <c r="B32" s="3">
        <v>349.31</v>
      </c>
      <c r="C32" s="13">
        <f t="shared" si="0"/>
        <v>349.15333333333336</v>
      </c>
      <c r="D32" s="13">
        <f t="shared" si="1"/>
        <v>1.6500000000000341</v>
      </c>
      <c r="E32" s="13">
        <f t="shared" si="2"/>
        <v>1.2766666666666424</v>
      </c>
      <c r="F32" s="13">
        <f t="shared" si="3"/>
        <v>1.4055555555555657</v>
      </c>
      <c r="G32" s="8">
        <v>348.73</v>
      </c>
      <c r="H32" s="4">
        <v>348.92</v>
      </c>
      <c r="I32" s="4">
        <v>349.81</v>
      </c>
      <c r="J32" s="4">
        <v>351.4</v>
      </c>
      <c r="K32" s="4">
        <v>352.15</v>
      </c>
      <c r="L32" s="4">
        <v>351.58</v>
      </c>
      <c r="M32" s="4">
        <v>350.21</v>
      </c>
      <c r="N32" s="4">
        <v>348.2</v>
      </c>
      <c r="O32" s="4">
        <v>346.66</v>
      </c>
      <c r="P32" s="4">
        <v>346.72</v>
      </c>
      <c r="Q32" s="4">
        <v>348.08</v>
      </c>
      <c r="R32" s="4">
        <v>349.28</v>
      </c>
    </row>
    <row r="33" spans="1:18" x14ac:dyDescent="0.25">
      <c r="A33" s="9">
        <v>1988</v>
      </c>
      <c r="B33" s="3">
        <v>351.69</v>
      </c>
      <c r="C33" s="13">
        <f t="shared" si="0"/>
        <v>351.57</v>
      </c>
      <c r="D33" s="13">
        <f t="shared" si="1"/>
        <v>2.4166666666666288</v>
      </c>
      <c r="E33" s="13">
        <f t="shared" si="2"/>
        <v>2.0333333333333314</v>
      </c>
      <c r="F33" s="13">
        <f t="shared" si="3"/>
        <v>1.6566666666666379</v>
      </c>
      <c r="G33" s="8">
        <v>350.51</v>
      </c>
      <c r="H33" s="4">
        <v>351.7</v>
      </c>
      <c r="I33" s="4">
        <v>352.5</v>
      </c>
      <c r="J33" s="4">
        <v>353.67</v>
      </c>
      <c r="K33" s="4">
        <v>354.35</v>
      </c>
      <c r="L33" s="4">
        <v>353.88</v>
      </c>
      <c r="M33" s="4">
        <v>352.8</v>
      </c>
      <c r="N33" s="4">
        <v>350.49</v>
      </c>
      <c r="O33" s="4">
        <v>348.97</v>
      </c>
      <c r="P33" s="4">
        <v>349.37</v>
      </c>
      <c r="Q33" s="4">
        <v>350.42</v>
      </c>
      <c r="R33" s="4">
        <v>351.62</v>
      </c>
    </row>
    <row r="34" spans="1:18" x14ac:dyDescent="0.25">
      <c r="A34" s="9">
        <v>1989</v>
      </c>
      <c r="B34" s="3">
        <v>353.2</v>
      </c>
      <c r="C34" s="13">
        <f t="shared" si="0"/>
        <v>353.52666666666664</v>
      </c>
      <c r="D34" s="13">
        <f t="shared" si="1"/>
        <v>1.9566666666666492</v>
      </c>
      <c r="E34" s="13">
        <f t="shared" si="2"/>
        <v>2.186666666666639</v>
      </c>
      <c r="F34" s="13">
        <f t="shared" si="3"/>
        <v>2.0077777777777706</v>
      </c>
      <c r="G34" s="8">
        <v>353.07</v>
      </c>
      <c r="H34" s="4">
        <v>353.43</v>
      </c>
      <c r="I34" s="4">
        <v>354.08</v>
      </c>
      <c r="J34" s="4">
        <v>355.72</v>
      </c>
      <c r="K34" s="4">
        <v>355.95</v>
      </c>
      <c r="L34" s="4">
        <v>355.44</v>
      </c>
      <c r="M34" s="4">
        <v>354.05</v>
      </c>
      <c r="N34" s="4">
        <v>351.84</v>
      </c>
      <c r="O34" s="4">
        <v>350.09</v>
      </c>
      <c r="P34" s="4">
        <v>350.33</v>
      </c>
      <c r="Q34" s="4">
        <v>351.55</v>
      </c>
      <c r="R34" s="4">
        <v>352.91</v>
      </c>
    </row>
    <row r="35" spans="1:18" x14ac:dyDescent="0.25">
      <c r="A35" s="9">
        <v>1990</v>
      </c>
      <c r="B35" s="3">
        <v>354.45</v>
      </c>
      <c r="C35" s="13">
        <f t="shared" si="0"/>
        <v>354.90333333333336</v>
      </c>
      <c r="D35" s="13">
        <f t="shared" si="1"/>
        <v>1.376666666666722</v>
      </c>
      <c r="E35" s="13">
        <f t="shared" si="2"/>
        <v>1.6666666666666856</v>
      </c>
      <c r="F35" s="13">
        <f t="shared" si="3"/>
        <v>1.9166666666666667</v>
      </c>
      <c r="G35" s="8">
        <v>353.86</v>
      </c>
      <c r="H35" s="4">
        <v>355.1</v>
      </c>
      <c r="I35" s="4">
        <v>355.75</v>
      </c>
      <c r="J35" s="4">
        <v>356.38</v>
      </c>
      <c r="K35" s="4">
        <v>357.38</v>
      </c>
      <c r="L35" s="4">
        <v>356.39</v>
      </c>
      <c r="M35" s="4">
        <v>354.89</v>
      </c>
      <c r="N35" s="4">
        <v>353.06</v>
      </c>
      <c r="O35" s="4">
        <v>351.38</v>
      </c>
      <c r="P35" s="4">
        <v>351.69</v>
      </c>
      <c r="Q35" s="4">
        <v>353.14</v>
      </c>
      <c r="R35" s="4">
        <v>354.41</v>
      </c>
    </row>
    <row r="36" spans="1:18" x14ac:dyDescent="0.25">
      <c r="A36" s="9">
        <v>1991</v>
      </c>
      <c r="B36" s="3">
        <v>355.7</v>
      </c>
      <c r="C36" s="13">
        <f t="shared" si="0"/>
        <v>356.02666666666664</v>
      </c>
      <c r="D36" s="13">
        <f t="shared" si="1"/>
        <v>1.123333333333278</v>
      </c>
      <c r="E36" s="13">
        <f t="shared" si="2"/>
        <v>1.25</v>
      </c>
      <c r="F36" s="13">
        <f t="shared" si="3"/>
        <v>1.4855555555555497</v>
      </c>
      <c r="G36" s="8">
        <v>354.93</v>
      </c>
      <c r="H36" s="4">
        <v>355.82</v>
      </c>
      <c r="I36" s="4">
        <v>357.33</v>
      </c>
      <c r="J36" s="4">
        <v>358.77</v>
      </c>
      <c r="K36" s="4">
        <v>359.23</v>
      </c>
      <c r="L36" s="4">
        <v>358.23</v>
      </c>
      <c r="M36" s="4">
        <v>356.3</v>
      </c>
      <c r="N36" s="4">
        <v>353.97</v>
      </c>
      <c r="O36" s="4">
        <v>352.34</v>
      </c>
      <c r="P36" s="4">
        <v>352.43</v>
      </c>
      <c r="Q36" s="4">
        <v>353.89</v>
      </c>
      <c r="R36" s="4">
        <v>355.21</v>
      </c>
    </row>
    <row r="37" spans="1:18" x14ac:dyDescent="0.25">
      <c r="A37" s="9">
        <v>1992</v>
      </c>
      <c r="B37" s="3">
        <v>356.54</v>
      </c>
      <c r="C37" s="13">
        <f t="shared" si="0"/>
        <v>357.17333333333335</v>
      </c>
      <c r="D37" s="13">
        <f t="shared" si="1"/>
        <v>1.1466666666667038</v>
      </c>
      <c r="E37" s="13">
        <f t="shared" si="2"/>
        <v>1.1349999999999909</v>
      </c>
      <c r="F37" s="13">
        <f t="shared" si="3"/>
        <v>1.2155555555555679</v>
      </c>
      <c r="G37" s="8">
        <v>356.34</v>
      </c>
      <c r="H37" s="4">
        <v>357.21</v>
      </c>
      <c r="I37" s="4">
        <v>357.97</v>
      </c>
      <c r="J37" s="4">
        <v>359.22</v>
      </c>
      <c r="K37" s="4">
        <v>359.71</v>
      </c>
      <c r="L37" s="4">
        <v>359.44</v>
      </c>
      <c r="M37" s="4">
        <v>357.15</v>
      </c>
      <c r="N37" s="4">
        <v>354.99</v>
      </c>
      <c r="O37" s="4">
        <v>353.01</v>
      </c>
      <c r="P37" s="4">
        <v>353.41</v>
      </c>
      <c r="Q37" s="4">
        <v>354.42</v>
      </c>
      <c r="R37" s="4">
        <v>355.68</v>
      </c>
    </row>
    <row r="38" spans="1:18" x14ac:dyDescent="0.25">
      <c r="A38" s="9">
        <v>1993</v>
      </c>
      <c r="B38" s="3">
        <v>357.21</v>
      </c>
      <c r="C38" s="13">
        <f t="shared" si="0"/>
        <v>357.70333333333332</v>
      </c>
      <c r="D38" s="13">
        <f t="shared" si="1"/>
        <v>0.52999999999997272</v>
      </c>
      <c r="E38" s="13">
        <f t="shared" si="2"/>
        <v>0.83833333333333826</v>
      </c>
      <c r="F38" s="13">
        <f t="shared" si="3"/>
        <v>0.93333333333331814</v>
      </c>
      <c r="G38" s="8">
        <v>357.1</v>
      </c>
      <c r="H38" s="4">
        <v>357.42</v>
      </c>
      <c r="I38" s="4">
        <v>358.59</v>
      </c>
      <c r="J38" s="4">
        <v>359.39</v>
      </c>
      <c r="K38" s="4">
        <v>360.3</v>
      </c>
      <c r="L38" s="4">
        <v>359.64</v>
      </c>
      <c r="M38" s="4">
        <v>357.45</v>
      </c>
      <c r="N38" s="4">
        <v>355.76</v>
      </c>
      <c r="O38" s="4">
        <v>354.14</v>
      </c>
      <c r="P38" s="4">
        <v>354.23</v>
      </c>
      <c r="Q38" s="4">
        <v>355.53</v>
      </c>
      <c r="R38" s="4">
        <v>357.03</v>
      </c>
    </row>
    <row r="39" spans="1:18" x14ac:dyDescent="0.25">
      <c r="A39" s="9">
        <v>1994</v>
      </c>
      <c r="B39" s="3">
        <v>358.96</v>
      </c>
      <c r="C39" s="13">
        <f t="shared" si="0"/>
        <v>359.17000000000007</v>
      </c>
      <c r="D39" s="13">
        <f t="shared" si="1"/>
        <v>1.4666666666667538</v>
      </c>
      <c r="E39" s="13">
        <f t="shared" si="2"/>
        <v>0.99833333333336327</v>
      </c>
      <c r="F39" s="13">
        <f t="shared" si="3"/>
        <v>1.0477777777778101</v>
      </c>
      <c r="G39" s="8">
        <v>358.36</v>
      </c>
      <c r="H39" s="4">
        <v>359.04</v>
      </c>
      <c r="I39" s="4">
        <v>360.11</v>
      </c>
      <c r="J39" s="4">
        <v>361.36</v>
      </c>
      <c r="K39" s="4">
        <v>361.78</v>
      </c>
      <c r="L39" s="4">
        <v>360.94</v>
      </c>
      <c r="M39" s="4">
        <v>359.51</v>
      </c>
      <c r="N39" s="4">
        <v>357.59</v>
      </c>
      <c r="O39" s="4">
        <v>355.86</v>
      </c>
      <c r="P39" s="4">
        <v>356.21</v>
      </c>
      <c r="Q39" s="4">
        <v>357.65</v>
      </c>
      <c r="R39" s="4">
        <v>359.1</v>
      </c>
    </row>
    <row r="40" spans="1:18" x14ac:dyDescent="0.25">
      <c r="A40" s="9">
        <v>1995</v>
      </c>
      <c r="B40" s="3">
        <v>360.97</v>
      </c>
      <c r="C40" s="13">
        <f t="shared" si="0"/>
        <v>361.00666666666666</v>
      </c>
      <c r="D40" s="13">
        <f t="shared" si="1"/>
        <v>1.8366666666665878</v>
      </c>
      <c r="E40" s="13">
        <f t="shared" si="2"/>
        <v>1.6516666666666708</v>
      </c>
      <c r="F40" s="13">
        <f t="shared" si="3"/>
        <v>1.2777777777777715</v>
      </c>
      <c r="G40" s="8">
        <v>360.04</v>
      </c>
      <c r="H40" s="4">
        <v>361</v>
      </c>
      <c r="I40" s="4">
        <v>361.98</v>
      </c>
      <c r="J40" s="4">
        <v>363.44</v>
      </c>
      <c r="K40" s="4">
        <v>363.83</v>
      </c>
      <c r="L40" s="4">
        <v>363.33</v>
      </c>
      <c r="M40" s="4">
        <v>361.78</v>
      </c>
      <c r="N40" s="4">
        <v>359.33</v>
      </c>
      <c r="O40" s="4">
        <v>358.32</v>
      </c>
      <c r="P40" s="4">
        <v>358.14</v>
      </c>
      <c r="Q40" s="4">
        <v>359.61</v>
      </c>
      <c r="R40" s="4">
        <v>360.82</v>
      </c>
    </row>
    <row r="41" spans="1:18" x14ac:dyDescent="0.25">
      <c r="A41" s="9">
        <v>1996</v>
      </c>
      <c r="B41" s="3">
        <v>362.74</v>
      </c>
      <c r="C41" s="13">
        <f t="shared" si="0"/>
        <v>363.28</v>
      </c>
      <c r="D41" s="13">
        <f t="shared" si="1"/>
        <v>2.2733333333333121</v>
      </c>
      <c r="E41" s="13">
        <f t="shared" si="2"/>
        <v>2.05499999999995</v>
      </c>
      <c r="F41" s="13">
        <f t="shared" si="3"/>
        <v>1.8588888888888846</v>
      </c>
      <c r="G41" s="8">
        <v>362.2</v>
      </c>
      <c r="H41" s="4">
        <v>363.36</v>
      </c>
      <c r="I41" s="4">
        <v>364.28</v>
      </c>
      <c r="J41" s="4">
        <v>364.69</v>
      </c>
      <c r="K41" s="4">
        <v>365.25</v>
      </c>
      <c r="L41" s="4">
        <v>365.06</v>
      </c>
      <c r="M41" s="4">
        <v>363.69</v>
      </c>
      <c r="N41" s="4">
        <v>361.55</v>
      </c>
      <c r="O41" s="4">
        <v>359.69</v>
      </c>
      <c r="P41" s="4">
        <v>359.72</v>
      </c>
      <c r="Q41" s="4">
        <v>361.04</v>
      </c>
      <c r="R41" s="4">
        <v>362.39</v>
      </c>
    </row>
    <row r="42" spans="1:18" x14ac:dyDescent="0.25">
      <c r="A42" s="9">
        <v>1997</v>
      </c>
      <c r="B42" s="3">
        <v>363.88</v>
      </c>
      <c r="C42" s="13">
        <f t="shared" si="0"/>
        <v>364.0333333333333</v>
      </c>
      <c r="D42" s="13">
        <f t="shared" si="1"/>
        <v>0.7533333333333303</v>
      </c>
      <c r="E42" s="13">
        <f t="shared" si="2"/>
        <v>1.5133333333333212</v>
      </c>
      <c r="F42" s="13">
        <f t="shared" si="3"/>
        <v>1.6211111111110768</v>
      </c>
      <c r="G42" s="8">
        <v>363.24</v>
      </c>
      <c r="H42" s="4">
        <v>364.21</v>
      </c>
      <c r="I42" s="4">
        <v>364.65</v>
      </c>
      <c r="J42" s="4">
        <v>366.49</v>
      </c>
      <c r="K42" s="4">
        <v>366.77</v>
      </c>
      <c r="L42" s="4">
        <v>365.73</v>
      </c>
      <c r="M42" s="4">
        <v>364.46</v>
      </c>
      <c r="N42" s="4">
        <v>362.4</v>
      </c>
      <c r="O42" s="4">
        <v>360.44</v>
      </c>
      <c r="P42" s="4">
        <v>360.98</v>
      </c>
      <c r="Q42" s="4">
        <v>362.65</v>
      </c>
      <c r="R42" s="4">
        <v>364.51</v>
      </c>
    </row>
    <row r="43" spans="1:18" x14ac:dyDescent="0.25">
      <c r="A43" s="9">
        <v>1998</v>
      </c>
      <c r="B43" s="3">
        <v>366.84</v>
      </c>
      <c r="C43" s="13">
        <f t="shared" si="0"/>
        <v>366.2833333333333</v>
      </c>
      <c r="D43" s="13">
        <f t="shared" si="1"/>
        <v>2.25</v>
      </c>
      <c r="E43" s="13">
        <f t="shared" si="2"/>
        <v>1.5016666666666652</v>
      </c>
      <c r="F43" s="13">
        <f t="shared" si="3"/>
        <v>1.7588888888888807</v>
      </c>
      <c r="G43" s="8">
        <v>365.39</v>
      </c>
      <c r="H43" s="4">
        <v>366.1</v>
      </c>
      <c r="I43" s="4">
        <v>367.36</v>
      </c>
      <c r="J43" s="4">
        <v>368.79</v>
      </c>
      <c r="K43" s="4">
        <v>369.56</v>
      </c>
      <c r="L43" s="4">
        <v>369.13</v>
      </c>
      <c r="M43" s="4">
        <v>367.98</v>
      </c>
      <c r="N43" s="4">
        <v>366.1</v>
      </c>
      <c r="O43" s="4">
        <v>364.16</v>
      </c>
      <c r="P43" s="4">
        <v>364.54</v>
      </c>
      <c r="Q43" s="4">
        <v>365.67</v>
      </c>
      <c r="R43" s="4">
        <v>367.3</v>
      </c>
    </row>
    <row r="44" spans="1:18" x14ac:dyDescent="0.25">
      <c r="A44" s="9">
        <v>1999</v>
      </c>
      <c r="B44" s="3">
        <v>368.54</v>
      </c>
      <c r="C44" s="13">
        <f t="shared" si="0"/>
        <v>369.15666666666669</v>
      </c>
      <c r="D44" s="13">
        <f t="shared" si="1"/>
        <v>2.8733333333333917</v>
      </c>
      <c r="E44" s="13">
        <f t="shared" si="2"/>
        <v>2.5616666666666958</v>
      </c>
      <c r="F44" s="13">
        <f t="shared" si="3"/>
        <v>1.9588888888889073</v>
      </c>
      <c r="G44" s="8">
        <v>368.35</v>
      </c>
      <c r="H44" s="4">
        <v>369.28</v>
      </c>
      <c r="I44" s="4">
        <v>369.84</v>
      </c>
      <c r="J44" s="4">
        <v>371.15</v>
      </c>
      <c r="K44" s="4">
        <v>371.12</v>
      </c>
      <c r="L44" s="4">
        <v>370.46</v>
      </c>
      <c r="M44" s="4">
        <v>369.61</v>
      </c>
      <c r="N44" s="4">
        <v>367.06</v>
      </c>
      <c r="O44" s="4">
        <v>364.95</v>
      </c>
      <c r="P44" s="4">
        <v>365.52</v>
      </c>
      <c r="Q44" s="4">
        <v>366.88</v>
      </c>
      <c r="R44" s="4">
        <v>368.26</v>
      </c>
    </row>
    <row r="45" spans="1:18" x14ac:dyDescent="0.25">
      <c r="A45" s="9">
        <v>2000</v>
      </c>
      <c r="B45" s="3">
        <v>369.71</v>
      </c>
      <c r="C45" s="13">
        <f t="shared" si="0"/>
        <v>369.96999999999997</v>
      </c>
      <c r="D45" s="13">
        <f t="shared" si="1"/>
        <v>0.81333333333327573</v>
      </c>
      <c r="E45" s="13">
        <f t="shared" si="2"/>
        <v>1.8433333333333337</v>
      </c>
      <c r="F45" s="13">
        <f t="shared" si="3"/>
        <v>1.9788888888888891</v>
      </c>
      <c r="G45" s="8">
        <v>369.45</v>
      </c>
      <c r="H45" s="4">
        <v>369.71</v>
      </c>
      <c r="I45" s="4">
        <v>370.75</v>
      </c>
      <c r="J45" s="4">
        <v>371.98</v>
      </c>
      <c r="K45" s="4">
        <v>371.75</v>
      </c>
      <c r="L45" s="4">
        <v>371.87</v>
      </c>
      <c r="M45" s="4">
        <v>370.02</v>
      </c>
      <c r="N45" s="4">
        <v>368.27</v>
      </c>
      <c r="O45" s="4">
        <v>367.15</v>
      </c>
      <c r="P45" s="4">
        <v>367.18</v>
      </c>
      <c r="Q45" s="4">
        <v>368.53</v>
      </c>
      <c r="R45" s="4">
        <v>369.83</v>
      </c>
    </row>
    <row r="46" spans="1:18" x14ac:dyDescent="0.25">
      <c r="A46" s="9">
        <v>2001</v>
      </c>
      <c r="B46" s="3">
        <v>371.32</v>
      </c>
      <c r="C46" s="13">
        <f t="shared" si="0"/>
        <v>371.69333333333333</v>
      </c>
      <c r="D46" s="13">
        <f t="shared" si="1"/>
        <v>1.7233333333333576</v>
      </c>
      <c r="E46" s="13">
        <f t="shared" si="2"/>
        <v>1.2683333333333167</v>
      </c>
      <c r="F46" s="13">
        <f t="shared" si="3"/>
        <v>1.8033333333333417</v>
      </c>
      <c r="G46" s="8">
        <v>370.76</v>
      </c>
      <c r="H46" s="4">
        <v>371.69</v>
      </c>
      <c r="I46" s="4">
        <v>372.63</v>
      </c>
      <c r="J46" s="4">
        <v>373.55</v>
      </c>
      <c r="K46" s="4">
        <v>374.03</v>
      </c>
      <c r="L46" s="4">
        <v>373.4</v>
      </c>
      <c r="M46" s="4">
        <v>371.68</v>
      </c>
      <c r="N46" s="4">
        <v>369.78</v>
      </c>
      <c r="O46" s="4">
        <v>368.34</v>
      </c>
      <c r="P46" s="4">
        <v>368.61</v>
      </c>
      <c r="Q46" s="4">
        <v>369.94</v>
      </c>
      <c r="R46" s="4">
        <v>371.42</v>
      </c>
    </row>
    <row r="47" spans="1:18" x14ac:dyDescent="0.25">
      <c r="A47" s="9">
        <v>2002</v>
      </c>
      <c r="B47" s="3">
        <v>373.45</v>
      </c>
      <c r="C47" s="13">
        <f t="shared" si="0"/>
        <v>373.45666666666665</v>
      </c>
      <c r="D47" s="13">
        <f t="shared" si="1"/>
        <v>1.7633333333333212</v>
      </c>
      <c r="E47" s="13">
        <f t="shared" si="2"/>
        <v>1.7433333333333394</v>
      </c>
      <c r="F47" s="13">
        <f t="shared" si="3"/>
        <v>1.4333333333333182</v>
      </c>
      <c r="G47" s="8">
        <v>372.7</v>
      </c>
      <c r="H47" s="4">
        <v>373.37</v>
      </c>
      <c r="I47" s="4">
        <v>374.3</v>
      </c>
      <c r="J47" s="4">
        <v>375.19</v>
      </c>
      <c r="K47" s="4">
        <v>375.93</v>
      </c>
      <c r="L47" s="4">
        <v>375.69</v>
      </c>
      <c r="M47" s="4">
        <v>374.16</v>
      </c>
      <c r="N47" s="4">
        <v>372.03</v>
      </c>
      <c r="O47" s="4">
        <v>370.92</v>
      </c>
      <c r="P47" s="4">
        <v>370.73</v>
      </c>
      <c r="Q47" s="4">
        <v>372.43</v>
      </c>
      <c r="R47" s="4">
        <v>373.98</v>
      </c>
    </row>
    <row r="48" spans="1:18" x14ac:dyDescent="0.25">
      <c r="A48" s="9">
        <v>2003</v>
      </c>
      <c r="B48" s="3">
        <v>375.98</v>
      </c>
      <c r="C48" s="13">
        <f t="shared" si="0"/>
        <v>375.84333333333331</v>
      </c>
      <c r="D48" s="13">
        <f t="shared" si="1"/>
        <v>2.3866666666666561</v>
      </c>
      <c r="E48" s="13">
        <f t="shared" si="2"/>
        <v>2.0749999999999886</v>
      </c>
      <c r="F48" s="13">
        <f t="shared" si="3"/>
        <v>1.9577777777777783</v>
      </c>
      <c r="G48" s="8">
        <v>375.07</v>
      </c>
      <c r="H48" s="4">
        <v>375.82</v>
      </c>
      <c r="I48" s="4">
        <v>376.64</v>
      </c>
      <c r="J48" s="4">
        <v>377.92</v>
      </c>
      <c r="K48" s="4">
        <v>378.78</v>
      </c>
      <c r="L48" s="4">
        <v>378.46</v>
      </c>
      <c r="M48" s="4">
        <v>376.88</v>
      </c>
      <c r="N48" s="4">
        <v>374.57</v>
      </c>
      <c r="O48" s="4">
        <v>373.34</v>
      </c>
      <c r="P48" s="4">
        <v>373.31</v>
      </c>
      <c r="Q48" s="4">
        <v>374.84</v>
      </c>
      <c r="R48" s="4">
        <v>376.17</v>
      </c>
    </row>
    <row r="49" spans="1:18" x14ac:dyDescent="0.25">
      <c r="A49" s="9">
        <v>2004</v>
      </c>
      <c r="B49" s="3">
        <v>377.7</v>
      </c>
      <c r="C49" s="13">
        <f t="shared" si="0"/>
        <v>378.09333333333331</v>
      </c>
      <c r="D49" s="13">
        <f t="shared" si="1"/>
        <v>2.25</v>
      </c>
      <c r="E49" s="13">
        <f t="shared" si="2"/>
        <v>2.318333333333328</v>
      </c>
      <c r="F49" s="13">
        <f t="shared" si="3"/>
        <v>2.1333333333333258</v>
      </c>
      <c r="G49" s="8">
        <v>377.17</v>
      </c>
      <c r="H49" s="4">
        <v>378.05</v>
      </c>
      <c r="I49" s="4">
        <v>379.06</v>
      </c>
      <c r="J49" s="4">
        <v>380.54</v>
      </c>
      <c r="K49" s="4">
        <v>380.8</v>
      </c>
      <c r="L49" s="4">
        <v>379.87</v>
      </c>
      <c r="M49" s="4">
        <v>377.65</v>
      </c>
      <c r="N49" s="4">
        <v>376.17</v>
      </c>
      <c r="O49" s="4">
        <v>374.43</v>
      </c>
      <c r="P49" s="4">
        <v>374.63</v>
      </c>
      <c r="Q49" s="4">
        <v>376.33</v>
      </c>
      <c r="R49" s="4">
        <v>377.68</v>
      </c>
    </row>
    <row r="50" spans="1:18" x14ac:dyDescent="0.25">
      <c r="A50" s="9">
        <v>2005</v>
      </c>
      <c r="B50" s="3">
        <v>379.98</v>
      </c>
      <c r="C50" s="13">
        <f t="shared" si="0"/>
        <v>379.83</v>
      </c>
      <c r="D50" s="13">
        <f t="shared" si="1"/>
        <v>1.7366666666666788</v>
      </c>
      <c r="E50" s="13">
        <f t="shared" si="2"/>
        <v>1.9933333333333394</v>
      </c>
      <c r="F50" s="13">
        <f t="shared" si="3"/>
        <v>2.1244444444444448</v>
      </c>
      <c r="G50" s="8">
        <v>378.63</v>
      </c>
      <c r="H50" s="4">
        <v>379.91</v>
      </c>
      <c r="I50" s="4">
        <v>380.95</v>
      </c>
      <c r="J50" s="4">
        <v>382.48</v>
      </c>
      <c r="K50" s="4">
        <v>382.64</v>
      </c>
      <c r="L50" s="4">
        <v>382.4</v>
      </c>
      <c r="M50" s="4">
        <v>380.93</v>
      </c>
      <c r="N50" s="4">
        <v>378.93</v>
      </c>
      <c r="O50" s="4">
        <v>376.89</v>
      </c>
      <c r="P50" s="4">
        <v>377.18</v>
      </c>
      <c r="Q50" s="4">
        <v>378.54</v>
      </c>
      <c r="R50" s="4">
        <v>380.31</v>
      </c>
    </row>
    <row r="51" spans="1:18" x14ac:dyDescent="0.25">
      <c r="A51" s="9">
        <v>2006</v>
      </c>
      <c r="B51" s="3">
        <v>382.09</v>
      </c>
      <c r="C51" s="13">
        <f t="shared" si="0"/>
        <v>382.28000000000003</v>
      </c>
      <c r="D51" s="13">
        <f t="shared" si="1"/>
        <v>2.4500000000000455</v>
      </c>
      <c r="E51" s="13">
        <f t="shared" si="2"/>
        <v>2.0933333333333621</v>
      </c>
      <c r="F51" s="13">
        <f t="shared" si="3"/>
        <v>2.1455555555555748</v>
      </c>
      <c r="G51" s="8">
        <v>381.58</v>
      </c>
      <c r="H51" s="4">
        <v>382.4</v>
      </c>
      <c r="I51" s="4">
        <v>382.86</v>
      </c>
      <c r="J51" s="4">
        <v>384.8</v>
      </c>
      <c r="K51" s="4">
        <v>385.22</v>
      </c>
      <c r="L51" s="4">
        <v>384.24</v>
      </c>
      <c r="M51" s="4">
        <v>382.65</v>
      </c>
      <c r="N51" s="4">
        <v>380.6</v>
      </c>
      <c r="O51" s="4">
        <v>379.04</v>
      </c>
      <c r="P51" s="4">
        <v>379.33</v>
      </c>
      <c r="Q51" s="4">
        <v>380.35</v>
      </c>
      <c r="R51" s="4">
        <v>382.02</v>
      </c>
    </row>
    <row r="52" spans="1:18" x14ac:dyDescent="0.25">
      <c r="A52" s="9">
        <v>2007</v>
      </c>
      <c r="B52" s="3">
        <v>384.02</v>
      </c>
      <c r="C52" s="13">
        <f t="shared" si="0"/>
        <v>384.01</v>
      </c>
      <c r="D52" s="13">
        <f t="shared" si="1"/>
        <v>1.7299999999999613</v>
      </c>
      <c r="E52" s="13">
        <f t="shared" si="2"/>
        <v>2.0900000000000034</v>
      </c>
      <c r="F52" s="13">
        <f t="shared" si="3"/>
        <v>1.9722222222222285</v>
      </c>
      <c r="G52" s="8">
        <v>383.1</v>
      </c>
      <c r="H52" s="4">
        <v>384.12</v>
      </c>
      <c r="I52" s="4">
        <v>384.81</v>
      </c>
      <c r="J52" s="4">
        <v>386.73</v>
      </c>
      <c r="K52" s="4">
        <v>386.78</v>
      </c>
      <c r="L52" s="4">
        <v>386.33</v>
      </c>
      <c r="M52" s="4">
        <v>384.73</v>
      </c>
      <c r="N52" s="4">
        <v>382.24</v>
      </c>
      <c r="O52" s="4">
        <v>381.2</v>
      </c>
      <c r="P52" s="4">
        <v>381.37</v>
      </c>
      <c r="Q52" s="4">
        <v>382.7</v>
      </c>
      <c r="R52" s="4">
        <v>384.19</v>
      </c>
    </row>
    <row r="53" spans="1:18" x14ac:dyDescent="0.25">
      <c r="A53" s="9">
        <v>2008</v>
      </c>
      <c r="B53" s="3">
        <v>385.83</v>
      </c>
      <c r="C53" s="13">
        <f t="shared" si="0"/>
        <v>386.03999999999996</v>
      </c>
      <c r="D53" s="13">
        <f t="shared" si="1"/>
        <v>2.0299999999999727</v>
      </c>
      <c r="E53" s="13">
        <f t="shared" si="2"/>
        <v>1.879999999999967</v>
      </c>
      <c r="F53" s="13">
        <f t="shared" si="3"/>
        <v>2.0699999999999932</v>
      </c>
      <c r="G53" s="8">
        <v>385.78</v>
      </c>
      <c r="H53" s="4">
        <v>386.06</v>
      </c>
      <c r="I53" s="4">
        <v>386.28</v>
      </c>
      <c r="J53" s="4">
        <v>387.33</v>
      </c>
      <c r="K53" s="4">
        <v>388.78</v>
      </c>
      <c r="L53" s="4">
        <v>387.99</v>
      </c>
      <c r="M53" s="4">
        <v>386.61</v>
      </c>
      <c r="N53" s="4">
        <v>384.32</v>
      </c>
      <c r="O53" s="4">
        <v>383.41</v>
      </c>
      <c r="P53" s="4">
        <v>383.21</v>
      </c>
      <c r="Q53" s="4">
        <v>384.41</v>
      </c>
      <c r="R53" s="4">
        <v>385.79</v>
      </c>
    </row>
    <row r="54" spans="1:18" x14ac:dyDescent="0.25">
      <c r="A54" s="9">
        <v>2009</v>
      </c>
      <c r="B54" s="3">
        <v>387.64</v>
      </c>
      <c r="C54" s="13">
        <f t="shared" si="0"/>
        <v>387.97</v>
      </c>
      <c r="D54" s="13">
        <f t="shared" si="1"/>
        <v>1.9300000000000637</v>
      </c>
      <c r="E54" s="13">
        <f t="shared" si="2"/>
        <v>1.9800000000000182</v>
      </c>
      <c r="F54" s="13">
        <f t="shared" si="3"/>
        <v>1.8966666666666658</v>
      </c>
      <c r="G54" s="8">
        <v>387.17</v>
      </c>
      <c r="H54" s="4">
        <v>387.7</v>
      </c>
      <c r="I54" s="4">
        <v>389.04</v>
      </c>
      <c r="J54" s="4">
        <v>389.76</v>
      </c>
      <c r="K54" s="4">
        <v>390.36</v>
      </c>
      <c r="L54" s="4">
        <v>389.7</v>
      </c>
      <c r="M54" s="4">
        <v>388.24</v>
      </c>
      <c r="N54" s="4">
        <v>386.29</v>
      </c>
      <c r="O54" s="4">
        <v>384.95</v>
      </c>
      <c r="P54" s="4">
        <v>384.64</v>
      </c>
      <c r="Q54" s="4">
        <v>386.23</v>
      </c>
      <c r="R54" s="4">
        <v>387.63</v>
      </c>
    </row>
    <row r="55" spans="1:18" x14ac:dyDescent="0.25">
      <c r="A55" s="9">
        <v>2010</v>
      </c>
      <c r="B55" s="3">
        <v>390.1</v>
      </c>
      <c r="C55" s="13">
        <f t="shared" si="0"/>
        <v>390.23</v>
      </c>
      <c r="D55" s="13">
        <f t="shared" si="1"/>
        <v>2.2599999999999909</v>
      </c>
      <c r="E55" s="13">
        <f t="shared" si="2"/>
        <v>2.0950000000000273</v>
      </c>
      <c r="F55" s="13">
        <f t="shared" si="3"/>
        <v>2.0733333333333426</v>
      </c>
      <c r="G55" s="8">
        <v>388.91</v>
      </c>
      <c r="H55" s="4">
        <v>390.41</v>
      </c>
      <c r="I55" s="4">
        <v>391.37</v>
      </c>
      <c r="J55" s="4">
        <v>392.67</v>
      </c>
      <c r="K55" s="4">
        <v>393.21</v>
      </c>
      <c r="L55" s="4">
        <v>392.38</v>
      </c>
      <c r="M55" s="4">
        <v>390.41</v>
      </c>
      <c r="N55" s="4">
        <v>388.54</v>
      </c>
      <c r="O55" s="4">
        <v>387.03</v>
      </c>
      <c r="P55" s="4">
        <v>387.43</v>
      </c>
      <c r="Q55" s="4">
        <v>388.87</v>
      </c>
      <c r="R55" s="4">
        <v>389.99</v>
      </c>
    </row>
    <row r="56" spans="1:18" x14ac:dyDescent="0.25">
      <c r="A56" s="9">
        <v>2011</v>
      </c>
      <c r="B56" s="3">
        <v>391.85</v>
      </c>
      <c r="C56" s="13">
        <f t="shared" si="0"/>
        <v>392.11666666666662</v>
      </c>
      <c r="D56" s="13">
        <f t="shared" si="1"/>
        <v>1.8866666666665992</v>
      </c>
      <c r="E56" s="13">
        <f t="shared" si="2"/>
        <v>2.0733333333332951</v>
      </c>
      <c r="F56" s="13">
        <f t="shared" si="3"/>
        <v>2.0255555555555511</v>
      </c>
      <c r="G56" s="8">
        <v>391.5</v>
      </c>
      <c r="H56" s="4">
        <v>392.05</v>
      </c>
      <c r="I56" s="4">
        <v>392.8</v>
      </c>
      <c r="J56" s="4">
        <v>393.44</v>
      </c>
      <c r="K56" s="4">
        <v>394.41</v>
      </c>
      <c r="L56" s="4">
        <v>393.95</v>
      </c>
      <c r="M56" s="4">
        <v>392.72</v>
      </c>
      <c r="N56" s="4">
        <v>390.33</v>
      </c>
      <c r="O56" s="4">
        <v>389.28</v>
      </c>
      <c r="P56" s="4">
        <v>389.19</v>
      </c>
      <c r="Q56" s="4">
        <v>390.48</v>
      </c>
      <c r="R56" s="4">
        <v>392.06</v>
      </c>
    </row>
    <row r="57" spans="1:18" x14ac:dyDescent="0.25">
      <c r="A57" s="9">
        <v>2012</v>
      </c>
      <c r="B57" s="3">
        <v>394.06</v>
      </c>
      <c r="C57" s="13">
        <f t="shared" si="0"/>
        <v>393.98</v>
      </c>
      <c r="D57" s="13">
        <f t="shared" si="1"/>
        <v>1.8633333333334008</v>
      </c>
      <c r="E57" s="13">
        <f t="shared" si="2"/>
        <v>1.875</v>
      </c>
      <c r="F57" s="13">
        <f t="shared" si="3"/>
        <v>2.0033333333333303</v>
      </c>
      <c r="G57" s="8">
        <v>393.31</v>
      </c>
      <c r="H57" s="4">
        <v>394.04</v>
      </c>
      <c r="I57" s="4">
        <v>394.59</v>
      </c>
      <c r="J57" s="4">
        <v>396.38</v>
      </c>
      <c r="K57" s="4">
        <v>396.93</v>
      </c>
      <c r="L57" s="4">
        <v>395.91</v>
      </c>
      <c r="M57" s="4">
        <v>394.56</v>
      </c>
      <c r="N57" s="4">
        <v>392.59</v>
      </c>
      <c r="O57" s="4">
        <v>391.32</v>
      </c>
      <c r="P57" s="4">
        <v>391.27</v>
      </c>
      <c r="Q57" s="4">
        <v>393.2</v>
      </c>
      <c r="R57" s="4">
        <v>394.57</v>
      </c>
    </row>
    <row r="58" spans="1:18" x14ac:dyDescent="0.25">
      <c r="A58" s="9">
        <v>2013</v>
      </c>
      <c r="B58" s="3">
        <v>396.74</v>
      </c>
      <c r="C58" s="13">
        <f t="shared" si="0"/>
        <v>396.82333333333332</v>
      </c>
      <c r="D58" s="13">
        <f t="shared" si="1"/>
        <v>2.8433333333333053</v>
      </c>
      <c r="E58" s="13">
        <f t="shared" si="2"/>
        <v>2.353333333333353</v>
      </c>
      <c r="F58" s="13">
        <f t="shared" si="3"/>
        <v>2.1977777777777683</v>
      </c>
      <c r="G58" s="8">
        <v>395.78</v>
      </c>
      <c r="H58" s="4">
        <v>397.03</v>
      </c>
      <c r="I58" s="4">
        <v>397.66</v>
      </c>
      <c r="J58" s="4">
        <v>398.64</v>
      </c>
      <c r="K58" s="4">
        <v>400.02</v>
      </c>
      <c r="L58" s="4">
        <v>398.81</v>
      </c>
      <c r="M58" s="4">
        <v>397.51</v>
      </c>
      <c r="N58" s="4">
        <v>395.39</v>
      </c>
      <c r="O58" s="4">
        <v>393.72</v>
      </c>
      <c r="P58" s="4">
        <v>393.9</v>
      </c>
      <c r="Q58" s="4">
        <v>395.36</v>
      </c>
      <c r="R58" s="4">
        <v>397.03</v>
      </c>
    </row>
    <row r="59" spans="1:18" x14ac:dyDescent="0.25">
      <c r="A59" s="9">
        <v>2014</v>
      </c>
      <c r="B59" s="3">
        <v>398.81</v>
      </c>
      <c r="C59" s="13">
        <f t="shared" si="0"/>
        <v>398.74</v>
      </c>
      <c r="D59" s="13">
        <f t="shared" si="1"/>
        <v>1.9166666666666856</v>
      </c>
      <c r="E59" s="13">
        <f t="shared" si="2"/>
        <v>2.3799999999999955</v>
      </c>
      <c r="F59" s="13">
        <f t="shared" si="3"/>
        <v>2.2077777777777974</v>
      </c>
      <c r="G59" s="8">
        <v>398.04</v>
      </c>
      <c r="H59" s="4">
        <v>398.27</v>
      </c>
      <c r="I59" s="4">
        <v>399.91</v>
      </c>
      <c r="J59" s="4">
        <v>401.51</v>
      </c>
      <c r="K59" s="4">
        <v>401.96</v>
      </c>
      <c r="L59" s="4">
        <v>401.43</v>
      </c>
      <c r="M59" s="4">
        <v>399.27</v>
      </c>
      <c r="N59" s="4">
        <v>397.18</v>
      </c>
      <c r="O59" s="4">
        <v>395.54</v>
      </c>
      <c r="P59" s="4">
        <v>396.16</v>
      </c>
      <c r="Q59" s="4">
        <v>397.4</v>
      </c>
      <c r="R59" s="4">
        <v>399.08</v>
      </c>
    </row>
    <row r="60" spans="1:18" x14ac:dyDescent="0.25">
      <c r="A60" s="9">
        <v>2015</v>
      </c>
      <c r="B60" s="3">
        <v>401.01</v>
      </c>
      <c r="C60" s="13">
        <f t="shared" si="0"/>
        <v>400.82333333333332</v>
      </c>
      <c r="D60" s="13">
        <f t="shared" si="1"/>
        <v>2.0833333333333144</v>
      </c>
      <c r="E60" s="13">
        <f t="shared" si="2"/>
        <v>2</v>
      </c>
      <c r="F60" s="13">
        <f t="shared" si="3"/>
        <v>2.2811111111111018</v>
      </c>
      <c r="G60" s="8">
        <v>400.18</v>
      </c>
      <c r="H60" s="4">
        <v>400.55</v>
      </c>
      <c r="I60" s="4">
        <v>401.74</v>
      </c>
      <c r="J60" s="4">
        <v>403.35</v>
      </c>
      <c r="K60" s="4">
        <v>404.15</v>
      </c>
      <c r="L60" s="4">
        <v>402.97</v>
      </c>
      <c r="M60" s="4">
        <v>401.46</v>
      </c>
      <c r="N60" s="4">
        <v>399.11</v>
      </c>
      <c r="O60" s="4">
        <v>397.82</v>
      </c>
      <c r="P60" s="4">
        <v>398.49</v>
      </c>
      <c r="Q60" s="4">
        <v>400.27</v>
      </c>
      <c r="R60" s="4">
        <v>402.06</v>
      </c>
    </row>
    <row r="61" spans="1:18" x14ac:dyDescent="0.25">
      <c r="A61" s="9">
        <v>2016</v>
      </c>
      <c r="B61" s="3">
        <v>404.41</v>
      </c>
      <c r="C61" s="13">
        <f t="shared" si="0"/>
        <v>404.01333333333332</v>
      </c>
      <c r="D61" s="13">
        <f t="shared" si="1"/>
        <v>3.1899999999999977</v>
      </c>
      <c r="E61" s="13">
        <f t="shared" si="2"/>
        <v>2.6366666666666561</v>
      </c>
      <c r="F61" s="13">
        <f t="shared" si="3"/>
        <v>2.3966666666666661</v>
      </c>
      <c r="G61" s="8">
        <v>402.73</v>
      </c>
      <c r="H61" s="4">
        <v>404.25</v>
      </c>
      <c r="I61" s="4">
        <v>405.06</v>
      </c>
      <c r="J61" s="4">
        <v>407.6</v>
      </c>
      <c r="K61" s="4">
        <v>407.9</v>
      </c>
      <c r="L61" s="4">
        <v>406.99</v>
      </c>
      <c r="M61" s="4">
        <v>404.59</v>
      </c>
      <c r="N61" s="4">
        <v>402.45</v>
      </c>
      <c r="O61" s="4">
        <v>401.23</v>
      </c>
      <c r="P61" s="4">
        <v>401.79</v>
      </c>
      <c r="Q61" s="4">
        <v>403.72</v>
      </c>
      <c r="R61" s="4">
        <v>404.64</v>
      </c>
    </row>
    <row r="62" spans="1:18" x14ac:dyDescent="0.25">
      <c r="A62" s="9">
        <v>2017</v>
      </c>
      <c r="B62" s="3">
        <v>406.76</v>
      </c>
      <c r="C62" s="13">
        <f t="shared" si="0"/>
        <v>406.8533333333333</v>
      </c>
      <c r="D62" s="13">
        <f t="shared" si="1"/>
        <v>2.839999999999975</v>
      </c>
      <c r="E62" s="13">
        <f t="shared" si="2"/>
        <v>3.0149999999999864</v>
      </c>
      <c r="F62" s="13">
        <f t="shared" si="3"/>
        <v>2.7044444444444289</v>
      </c>
      <c r="G62" s="8">
        <v>406.36</v>
      </c>
      <c r="H62" s="4">
        <v>406.66</v>
      </c>
      <c r="I62" s="4">
        <v>407.54</v>
      </c>
      <c r="J62" s="4">
        <v>409.22</v>
      </c>
      <c r="K62" s="4">
        <v>409.89</v>
      </c>
      <c r="L62" s="4">
        <v>409.08</v>
      </c>
      <c r="M62" s="4">
        <v>407.33</v>
      </c>
      <c r="N62" s="4">
        <v>405.32</v>
      </c>
      <c r="O62" s="4">
        <v>403.57</v>
      </c>
      <c r="P62" s="4">
        <v>403.82</v>
      </c>
      <c r="Q62" s="4">
        <v>405.31</v>
      </c>
      <c r="R62" s="4">
        <v>407</v>
      </c>
    </row>
    <row r="63" spans="1:18" x14ac:dyDescent="0.25">
      <c r="A63" s="9">
        <v>2018</v>
      </c>
      <c r="B63" s="3">
        <v>408.72</v>
      </c>
      <c r="C63" s="13">
        <f t="shared" si="0"/>
        <v>408.75333333333333</v>
      </c>
      <c r="D63" s="13">
        <f t="shared" si="1"/>
        <v>1.9000000000000341</v>
      </c>
      <c r="E63" s="13">
        <f t="shared" si="2"/>
        <v>2.3700000000000045</v>
      </c>
      <c r="F63" s="13">
        <f t="shared" si="3"/>
        <v>2.6433333333333358</v>
      </c>
      <c r="G63" s="8">
        <v>408.15</v>
      </c>
      <c r="H63" s="4">
        <v>408.52</v>
      </c>
      <c r="I63" s="4">
        <v>409.59</v>
      </c>
      <c r="J63" s="4">
        <v>410.45</v>
      </c>
      <c r="K63" s="4">
        <v>411.44</v>
      </c>
      <c r="L63" s="4">
        <v>410.99</v>
      </c>
      <c r="M63" s="4">
        <v>408.9</v>
      </c>
      <c r="N63" s="4">
        <v>407.16</v>
      </c>
      <c r="O63" s="4">
        <v>405.71</v>
      </c>
      <c r="P63" s="4">
        <v>406.19</v>
      </c>
      <c r="Q63" s="4">
        <v>408.21</v>
      </c>
      <c r="R63" s="4">
        <v>409.27</v>
      </c>
    </row>
    <row r="64" spans="1:18" x14ac:dyDescent="0.25">
      <c r="A64" s="9">
        <v>2019</v>
      </c>
      <c r="B64" s="3">
        <v>411.66</v>
      </c>
      <c r="C64" s="13">
        <f t="shared" si="0"/>
        <v>411.72333333333336</v>
      </c>
      <c r="D64" s="13">
        <f t="shared" si="1"/>
        <v>2.9700000000000273</v>
      </c>
      <c r="E64" s="13">
        <f t="shared" si="2"/>
        <v>2.4350000000000307</v>
      </c>
      <c r="F64" s="13">
        <f t="shared" si="3"/>
        <v>2.5700000000000123</v>
      </c>
      <c r="G64" s="8">
        <v>411.03</v>
      </c>
      <c r="H64" s="4">
        <v>411.96</v>
      </c>
      <c r="I64" s="4">
        <v>412.18</v>
      </c>
      <c r="J64" s="4">
        <v>413.54</v>
      </c>
      <c r="K64" s="4">
        <v>414.86</v>
      </c>
      <c r="L64" s="4">
        <v>414.16</v>
      </c>
      <c r="M64" s="4">
        <v>411.97</v>
      </c>
      <c r="N64" s="4">
        <v>410.18</v>
      </c>
      <c r="O64" s="4">
        <v>408.76</v>
      </c>
      <c r="P64" s="4">
        <v>408.75</v>
      </c>
      <c r="Q64" s="4">
        <v>410.48</v>
      </c>
      <c r="R64" s="4">
        <v>411.98</v>
      </c>
    </row>
    <row r="65" spans="1:18" x14ac:dyDescent="0.25">
      <c r="A65" s="9">
        <v>2020</v>
      </c>
      <c r="B65" s="3">
        <v>414.24</v>
      </c>
      <c r="C65" s="13">
        <f t="shared" si="0"/>
        <v>414.23</v>
      </c>
      <c r="D65" s="13">
        <f t="shared" si="1"/>
        <v>2.5066666666666606</v>
      </c>
      <c r="E65" s="13">
        <f t="shared" si="2"/>
        <v>2.7383333333333439</v>
      </c>
      <c r="F65" s="13">
        <f t="shared" si="3"/>
        <v>2.4588888888889073</v>
      </c>
      <c r="G65" s="8">
        <v>413.61</v>
      </c>
      <c r="H65" s="4">
        <v>414.34</v>
      </c>
      <c r="I65" s="4">
        <v>414.74</v>
      </c>
      <c r="J65" s="4">
        <v>416.45</v>
      </c>
      <c r="K65" s="4">
        <v>417.31</v>
      </c>
      <c r="L65" s="4">
        <v>416.6</v>
      </c>
      <c r="M65" s="4">
        <v>414.62</v>
      </c>
      <c r="N65" s="4">
        <v>412.78</v>
      </c>
      <c r="O65" s="4">
        <v>411.52</v>
      </c>
      <c r="P65" s="4">
        <v>411.51</v>
      </c>
      <c r="Q65" s="4">
        <v>413.12</v>
      </c>
      <c r="R65" s="4">
        <v>414.26</v>
      </c>
    </row>
    <row r="66" spans="1:18" x14ac:dyDescent="0.25">
      <c r="A66" s="9">
        <v>2021</v>
      </c>
      <c r="B66" s="3">
        <v>416.45</v>
      </c>
      <c r="C66" s="13">
        <f t="shared" si="0"/>
        <v>416.6366666666666</v>
      </c>
      <c r="D66" s="13">
        <f t="shared" si="1"/>
        <v>2.406666666666581</v>
      </c>
      <c r="E66" s="13">
        <f t="shared" si="2"/>
        <v>2.4566666666666208</v>
      </c>
      <c r="F66" s="13">
        <f t="shared" si="3"/>
        <v>2.6277777777777565</v>
      </c>
      <c r="G66" s="8">
        <v>415.52</v>
      </c>
      <c r="H66" s="4">
        <v>416.75</v>
      </c>
      <c r="I66" s="4">
        <v>417.64</v>
      </c>
      <c r="J66" s="4">
        <v>419.05</v>
      </c>
      <c r="K66" s="4">
        <v>419.13</v>
      </c>
      <c r="L66" s="4">
        <v>418.94</v>
      </c>
      <c r="M66" s="4">
        <v>416.96</v>
      </c>
      <c r="N66" s="4">
        <v>414.47</v>
      </c>
      <c r="O66" s="4">
        <v>413.3</v>
      </c>
      <c r="P66" s="4">
        <v>413.93</v>
      </c>
      <c r="Q66" s="4">
        <v>415.01</v>
      </c>
      <c r="R66" s="4">
        <v>416.71</v>
      </c>
    </row>
    <row r="67" spans="1:18" x14ac:dyDescent="0.25">
      <c r="A67" s="10">
        <v>2022</v>
      </c>
      <c r="B67" s="3">
        <v>418.56</v>
      </c>
      <c r="C67" s="13">
        <f t="shared" si="0"/>
        <v>418.76</v>
      </c>
      <c r="D67" s="13">
        <f t="shared" si="1"/>
        <v>2.1233333333333917</v>
      </c>
      <c r="E67" s="13">
        <f t="shared" si="2"/>
        <v>2.2649999999999864</v>
      </c>
      <c r="F67" s="13">
        <f t="shared" si="3"/>
        <v>2.3455555555555443</v>
      </c>
      <c r="G67" s="8">
        <v>418.19</v>
      </c>
      <c r="H67" s="4">
        <v>419.28</v>
      </c>
      <c r="I67" s="4">
        <v>418.81</v>
      </c>
      <c r="J67" s="4">
        <v>420.23</v>
      </c>
      <c r="K67" s="4">
        <v>420.99</v>
      </c>
      <c r="L67" s="4">
        <v>420.99</v>
      </c>
      <c r="M67" s="4">
        <v>418.9</v>
      </c>
      <c r="N67" s="4">
        <v>417.19</v>
      </c>
      <c r="O67" s="4">
        <v>415.95</v>
      </c>
      <c r="P67" s="4">
        <v>415.78</v>
      </c>
      <c r="Q67" s="20">
        <v>417.51</v>
      </c>
      <c r="R67" s="20">
        <v>418.95</v>
      </c>
    </row>
    <row r="68" spans="1:18" x14ac:dyDescent="0.25">
      <c r="A68" s="9">
        <v>2023</v>
      </c>
      <c r="G68" s="19">
        <v>419.47</v>
      </c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</row>
  </sheetData>
  <mergeCells count="1">
    <mergeCell ref="G1:R1"/>
  </mergeCells>
  <pageMargins left="0.7" right="0.7" top="0.75" bottom="0.75" header="0.3" footer="0.3"/>
  <pageSetup orientation="portrait" r:id="rId1"/>
  <ignoredErrors>
    <ignoredError sqref="C4:C67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co2_annmean_mlo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Dave</dc:creator>
  <cp:lastModifiedBy>Windows User</cp:lastModifiedBy>
  <dcterms:created xsi:type="dcterms:W3CDTF">2022-11-20T21:32:25Z</dcterms:created>
  <dcterms:modified xsi:type="dcterms:W3CDTF">2023-02-20T23:23:16Z</dcterms:modified>
</cp:coreProperties>
</file>